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020" yWindow="-30" windowWidth="14805" windowHeight="8010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общий" sheetId="13" r:id="rId11"/>
  </sheets>
  <definedNames>
    <definedName name="_xlnm._FilterDatabase" localSheetId="10" hidden="1">общий!$A$7:$J$71</definedName>
    <definedName name="_xlnm.Print_Area" localSheetId="3">'375'!$A$1:$I$62</definedName>
    <definedName name="_xlnm.Print_Area" localSheetId="10">общий!$A$1:$I$225</definedName>
    <definedName name="_xlnm.Print_Area" localSheetId="0">Тарелки!$A$1:$F$24</definedName>
  </definedNames>
  <calcPr calcId="152511" refMode="R1C1"/>
</workbook>
</file>

<file path=xl/calcChain.xml><?xml version="1.0" encoding="utf-8"?>
<calcChain xmlns="http://schemas.openxmlformats.org/spreadsheetml/2006/main">
  <c r="G220" i="13" l="1"/>
  <c r="G73" i="13" l="1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72" i="13"/>
  <c r="G219" i="13" l="1"/>
  <c r="G20" i="13" l="1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19" i="13"/>
  <c r="G18" i="13"/>
  <c r="G10" i="13"/>
  <c r="G9" i="13" l="1"/>
  <c r="G11" i="13"/>
  <c r="G12" i="13"/>
  <c r="G13" i="13"/>
  <c r="G14" i="13"/>
  <c r="G15" i="13"/>
  <c r="G16" i="13"/>
  <c r="G17" i="13"/>
  <c r="G8" i="13"/>
  <c r="G70" i="13" l="1"/>
  <c r="G35" i="11" l="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G36" i="11" s="1"/>
  <c r="F28" i="3" l="1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l="1"/>
  <c r="G10" i="7"/>
  <c r="G9" i="7"/>
  <c r="G7" i="7"/>
  <c r="G11" i="7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G27" i="6" s="1"/>
  <c r="F27" i="3" l="1"/>
  <c r="F26" i="3"/>
  <c r="F25" i="3"/>
  <c r="G7" i="5" l="1"/>
  <c r="G10" i="5" s="1"/>
  <c r="G9" i="5"/>
  <c r="G8" i="5"/>
  <c r="F24" i="3" l="1"/>
  <c r="F23" i="3"/>
  <c r="F22" i="3" l="1"/>
  <c r="F10" i="3" l="1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G56" i="4" s="1"/>
  <c r="F8" i="3" l="1"/>
  <c r="F9" i="3"/>
  <c r="F29" i="3" l="1"/>
  <c r="F3" i="2"/>
  <c r="F4" i="2" s="1"/>
  <c r="F10" i="1" l="1"/>
  <c r="F9" i="1"/>
  <c r="F11" i="1" s="1"/>
</calcChain>
</file>

<file path=xl/sharedStrings.xml><?xml version="1.0" encoding="utf-8"?>
<sst xmlns="http://schemas.openxmlformats.org/spreadsheetml/2006/main" count="1727" uniqueCount="595">
  <si>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</si>
  <si>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</si>
  <si>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</si>
  <si>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</si>
  <si>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</si>
  <si>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</si>
  <si>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</si>
  <si>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</si>
  <si>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</si>
  <si>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</si>
  <si>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</si>
  <si>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</si>
  <si>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</si>
  <si>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</si>
  <si>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</si>
  <si>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</si>
  <si>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</si>
  <si>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</si>
  <si>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</si>
  <si>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</si>
  <si>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</si>
  <si>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</si>
  <si>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</si>
  <si>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</si>
  <si>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</si>
  <si>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</si>
  <si>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</si>
  <si>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</si>
  <si>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</si>
  <si>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</si>
  <si>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</si>
  <si>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</si>
  <si>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</si>
  <si>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</si>
  <si>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</si>
  <si>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</si>
  <si>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</si>
  <si>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</si>
  <si>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</si>
  <si>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</si>
  <si>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</si>
  <si>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</si>
  <si>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</si>
  <si>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</si>
  <si>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</si>
  <si>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</si>
  <si>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</si>
  <si>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</si>
  <si>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</si>
  <si>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</si>
  <si>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</si>
  <si>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</si>
  <si>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</si>
  <si>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</si>
  <si>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</si>
  <si>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</si>
  <si>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</si>
  <si>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</si>
  <si>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</si>
  <si>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</si>
  <si>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</si>
  <si>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</si>
  <si>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</si>
  <si>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</si>
  <si>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</si>
  <si>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</si>
  <si>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</si>
  <si>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</si>
  <si>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</si>
  <si>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</si>
  <si>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</si>
  <si>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</si>
  <si>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</si>
  <si>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</si>
  <si>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</si>
  <si>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</si>
  <si>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</si>
  <si>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</si>
  <si>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</si>
  <si>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</si>
  <si>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</si>
  <si>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</si>
  <si>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</si>
  <si>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</si>
  <si>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</si>
  <si>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</si>
  <si>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</si>
  <si>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</si>
  <si>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</si>
  <si>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</si>
  <si>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</si>
  <si>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</si>
  <si>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</si>
  <si>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</si>
  <si>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</si>
  <si>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</si>
  <si>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</si>
  <si>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</si>
  <si>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</si>
  <si>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</si>
  <si>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</si>
  <si>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</si>
  <si>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</si>
  <si>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</si>
  <si>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</si>
  <si>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</si>
  <si>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</si>
  <si>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</si>
  <si>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</si>
  <si>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</si>
  <si>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</si>
  <si>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</si>
  <si>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</si>
  <si>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</si>
  <si>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</si>
  <si>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</si>
  <si>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</si>
  <si>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</si>
  <si>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</si>
  <si>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</si>
  <si>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</si>
  <si>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</si>
  <si>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</si>
  <si>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</si>
  <si>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</si>
  <si>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</si>
  <si>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</si>
  <si>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</si>
  <si>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</si>
  <si>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</si>
  <si>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</si>
  <si>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</si>
  <si>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</si>
  <si>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</si>
  <si>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</si>
  <si>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</si>
  <si>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</si>
  <si>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</si>
  <si>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</si>
  <si>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</si>
  <si>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</si>
  <si>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</si>
  <si>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</si>
  <si>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</si>
  <si>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</si>
  <si>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</si>
  <si>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</si>
  <si>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</si>
  <si>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</si>
  <si>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</si>
  <si>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</si>
  <si>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</si>
  <si>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</si>
  <si>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</si>
  <si>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</si>
  <si>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</si>
  <si>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</si>
  <si>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</si>
  <si>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</si>
  <si>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</si>
  <si>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</si>
  <si>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</si>
  <si>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</si>
  <si>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</si>
  <si>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</si>
  <si>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</si>
  <si>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</si>
  <si>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</si>
  <si>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</si>
  <si>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</si>
  <si>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</si>
  <si>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</si>
  <si>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</si>
  <si>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</si>
  <si>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</si>
  <si>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</si>
  <si>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</si>
  <si>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</si>
  <si>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</si>
  <si>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</si>
  <si>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</si>
  <si>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</si>
  <si>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</si>
  <si>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</si>
  <si>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</si>
  <si>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</si>
  <si>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</si>
  <si>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</si>
  <si>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</si>
  <si>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</si>
  <si>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</si>
  <si>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</si>
  <si>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</si>
  <si>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</si>
  <si>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</si>
  <si>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</si>
  <si>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</si>
  <si>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</si>
  <si>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</si>
  <si>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</si>
  <si>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</si>
  <si>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</si>
  <si>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</si>
  <si>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</si>
  <si>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</si>
  <si>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</si>
  <si>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</si>
  <si>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</si>
  <si>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</si>
  <si>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</si>
  <si>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</si>
  <si>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</si>
  <si>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</si>
  <si>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</si>
  <si>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</si>
  <si>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</si>
  <si>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</si>
  <si>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</si>
  <si>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</si>
  <si>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</si>
  <si>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</si>
  <si>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</si>
  <si>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</si>
  <si>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</si>
  <si>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</si>
  <si>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аптека</t>
  </si>
  <si>
    <t>ИМН</t>
  </si>
  <si>
    <t>Шприцы 10мл</t>
  </si>
  <si>
    <t>шприц стерильный 10мл</t>
  </si>
  <si>
    <t>Шприцы 5мл</t>
  </si>
  <si>
    <t>шприц стерильный 5мл</t>
  </si>
  <si>
    <t>Шприцы 2 мл</t>
  </si>
  <si>
    <t>нестерильная 100гр</t>
  </si>
  <si>
    <t>шприц стерильный 20мл</t>
  </si>
  <si>
    <t>Гель, для использования во время ультразвуковой физиотерапии и диагностики</t>
  </si>
  <si>
    <t>5 кг мягкая канистра, гипоаллергенен  и не содержит активных составляющих,которые могли бы повредить зонд или эхографическое оборудование. Гель средней вязкости, бесцветный,  не содержит солей и формальдегидов.</t>
  </si>
  <si>
    <t>Иммунохроматографический  экспресс- тест для определения антигена SARS-Coronavirus 2 (COVID-19)</t>
  </si>
  <si>
    <t>в упаковке 25 шт</t>
  </si>
  <si>
    <t>стерильный 7*14</t>
  </si>
  <si>
    <t>Адгезивная повязка для фиксаций  10*9 см</t>
  </si>
  <si>
    <t xml:space="preserve">Прозрачная повязка из полиуретановой пленки для фиксации иглы при внутривенном введении. Плёнка «дышащая» с высоким коэффициентом воздухопроницаемости. </t>
  </si>
  <si>
    <t>Аптечка универсальная</t>
  </si>
  <si>
    <t>Органайзер медицинский, сумка с трехслойными стенками, отдельными карманами для идеального размещения препаратов, перевязочных материалов, медицинских приспособлений</t>
  </si>
  <si>
    <t>Бинт</t>
  </si>
  <si>
    <t>нестерильный 7*14</t>
  </si>
  <si>
    <t>Вата</t>
  </si>
  <si>
    <t>Воздуховодная трубка для OMRON</t>
  </si>
  <si>
    <t>для Небулайзер - 28Е</t>
  </si>
  <si>
    <t>Градусники для холодильника</t>
  </si>
  <si>
    <t>Для измерения температуры в холодильнике и морозильной камеры</t>
  </si>
  <si>
    <t>Грелка резиновая, 1 л</t>
  </si>
  <si>
    <t>из материала стойкой  к многократной дезинфекции, с пробкой, в комплекте трубка и наконечник</t>
  </si>
  <si>
    <t xml:space="preserve">Груша </t>
  </si>
  <si>
    <t>(для отсасывания слизи)</t>
  </si>
  <si>
    <t>Жгут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</si>
  <si>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</si>
  <si>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</si>
  <si>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</si>
  <si>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Закрытая аспирационная система</t>
  </si>
  <si>
    <t>Зонд дуоденальный с оливой размер №12, 14</t>
  </si>
  <si>
    <t>Зонды дуоденальные не перегибаемые, изготовлены из эластичного ПВХ. Конец трубки полностью закрыт, на конце имеется олива. На боковой поверхности трубки имеются четыре противолежащие отверстия. На дрен нанесена шкала длины в виде отдельных отметок</t>
  </si>
  <si>
    <t>Игла спинальная 20G  (желтая)</t>
  </si>
  <si>
    <t>предназначена для однократного применения, она упакована в стерильную индивидуальную упаковку</t>
  </si>
  <si>
    <t>Игла спинальная 21G  (зеленая)</t>
  </si>
  <si>
    <t>для ингаляций</t>
  </si>
  <si>
    <t>Канюля назальная для взрослых с изогнутыми зубцами и трубка 1,8м</t>
  </si>
  <si>
    <t>Катетер G22, синий</t>
  </si>
  <si>
    <t>Катетер — ПТФЭ, рентгеноконтрастный/полиуретан, корпус катетера, разъемиглы, колпачок, покрытие трубки — полипропилен, трубка — силиконовыйкаучук, канюля/игла-нержавеющая сталь, заглушка — полиэтилен высокойплотности, крышка клапана для инъекции — полиэтилен высокой и низкойплотности</t>
  </si>
  <si>
    <t>Катетер в/в  G20</t>
  </si>
  <si>
    <t>Катетер в/в  G24</t>
  </si>
  <si>
    <t>Катетер Нелатона, размеры СН 16</t>
  </si>
  <si>
    <t>однократного применения, стерильный, размер СН 16, длиной 40,0 см, диаметр 5,3 мм</t>
  </si>
  <si>
    <t>Катетер Фолея №12 одноразовый стерильный 2-х ходовой</t>
  </si>
  <si>
    <t>Катетер Фолея №14 одноразовый стерильный 2-х ходовой</t>
  </si>
  <si>
    <t>Катетер Фолея №16 одноразовый стерильный 2-х ходовой</t>
  </si>
  <si>
    <t>Катетр аспирационный №16</t>
  </si>
  <si>
    <t>Катетр аспирационный №18</t>
  </si>
  <si>
    <t>Контейнер КПБ-01</t>
  </si>
  <si>
    <t>Ударопрочный контейнер устойчив к воздействию химических дезинфицирующих средств</t>
  </si>
  <si>
    <t xml:space="preserve">Краник трехходовой медицинский (тройник) - </t>
  </si>
  <si>
    <t>предназначен для соединения инфузионной/трансфузионной линии (магистрали) и постоянного устройства, находящегося в вене с целью контроля введения растворов и препаратов при дополнительных вливаниях. При помощи краника можно изменять направление потока или останавливать инфузию.</t>
  </si>
  <si>
    <t>Марля мед</t>
  </si>
  <si>
    <t>Маска для ингаляторов</t>
  </si>
  <si>
    <t>обеспечивает полное прилегание маски к лицу, возможность одновременной ингаляции через рот и нос</t>
  </si>
  <si>
    <t>Маска лицевая для неинвазивной ИВЛ, многоразовая, размер L</t>
  </si>
  <si>
    <t>Маска лицевая для неинвазивной ИВЛ, многоразовая, размер M</t>
  </si>
  <si>
    <t>Мочеприемник "Утка"</t>
  </si>
  <si>
    <t>емкость, изготовленная из пластмассы, с широким горлом и ручкой, с делением для измерения обьема</t>
  </si>
  <si>
    <t>Мочеприемник 2000 мл (одноразовый)</t>
  </si>
  <si>
    <t>Назальные канюлы</t>
  </si>
  <si>
    <t>Используется  для кратковременной и длительной подачи кислорода пациентам. Из прозрачного термопластичного имплантационно-нетоксичного поливинилхлорида</t>
  </si>
  <si>
    <t>Небулайзерная камера для OMRON</t>
  </si>
  <si>
    <t>камера состоит из специальной заглушки, крышки, воздухозаборника, резервуара, предназначенного для лекарственных препаратов, отбойника, сопла, а также переходника воздушной трубки</t>
  </si>
  <si>
    <t>Модель КМП –Р- О 50</t>
  </si>
  <si>
    <t>Респираторы KN95</t>
  </si>
  <si>
    <t>Стандартный удлинитель на дозатор 150 см/Линия проводящая инфуз-ная 150см из компл.пров.инфуз.в комп</t>
  </si>
  <si>
    <t>Тест полоски Accu-Chek Active №50</t>
  </si>
  <si>
    <t>Полоски предназначены для применения с глюкометрами Акку-Чек для количественного определения уровня глюкозы в свежей капиллярной крови</t>
  </si>
  <si>
    <t>Тонометр LD-71</t>
  </si>
  <si>
    <t>Механический профессиональный тонометр Little Doctor LD-71 классического типа</t>
  </si>
  <si>
    <t xml:space="preserve">Трубка эндотрахеальная №7,5 с манжетой </t>
  </si>
  <si>
    <t xml:space="preserve">Трубка эндотрахеальная №8 с манжетой </t>
  </si>
  <si>
    <t xml:space="preserve">Трубка эндотрахеальная №8,5 с манжетой </t>
  </si>
  <si>
    <t>Цертофикс ДUO V 720 G16</t>
  </si>
  <si>
    <t>Цертофикс ДUO V 720 G18</t>
  </si>
  <si>
    <t>шприц стерильный 2 мл</t>
  </si>
  <si>
    <t>Шприцы 20мл</t>
  </si>
  <si>
    <t>Штанглас, 200,0 мл, с широким горлом</t>
  </si>
  <si>
    <t>из прочного, экологически безопасного материала, устойчив к температурным и химическим воздействиям, световому воздеиствию</t>
  </si>
  <si>
    <t>Штанглас, 3,0 л</t>
  </si>
  <si>
    <t>штук</t>
  </si>
  <si>
    <t>метр</t>
  </si>
  <si>
    <t xml:space="preserve">    уп</t>
  </si>
  <si>
    <t xml:space="preserve">Маска с удлинителем для ингаляторов  </t>
  </si>
  <si>
    <t>прибор для измерения уровня глюкозы в органических жидкостях (кровь, ликвор и т.п.).</t>
  </si>
  <si>
    <t xml:space="preserve">Глюкометр </t>
  </si>
  <si>
    <t xml:space="preserve">Ингалятор </t>
  </si>
  <si>
    <t xml:space="preserve">Термометр </t>
  </si>
  <si>
    <t>Итого по ИМН</t>
  </si>
  <si>
    <t>Пакет для сбора медицинских отходов (700*800) плотность одной стенки 30 микрон, общая плотность 60 микрон с хомутом, бирка белая квадратная. Имеет складки с двух сторон.</t>
  </si>
  <si>
    <t>Пакет для медицинских отходов класса А черные, размер 700*800</t>
  </si>
  <si>
    <t xml:space="preserve">Пакет для медицинских отходов класса Б желтые, размер 700*800 </t>
  </si>
  <si>
    <t>Пакет для медицинских отходов класса В красные, размер 700*800</t>
  </si>
  <si>
    <t>Емкость-контейнер  для сбора медицинских отходов 6л класса В красные</t>
  </si>
  <si>
    <t>Емкость-контейнер пластиковый с иглоотсекателем желтого  цвета, предназначен для бесконтактного снятия иглы со шприца во избежание получения медработником производственной травмы. емкость- 6л.</t>
  </si>
  <si>
    <t>Еммкость контейнер КБСУ для класса Б, 10л</t>
  </si>
  <si>
    <t>Контейнер изготовлен из плотного трехслойного материала, а именно из микрогофра картона (гофра картон марки Е, кашированный картоном Ладога 220 г/м2) содержащий емкость с перегородкой в верхней части и крышку с , в верхней перегородке выполнено загрузочное отверстие, внутри емкости размещен влагонепроницаемый полиэтиленовый пакет 40мкр, верхняя перегородка содержит запорный элемент, обеспечивающий неразъемное соединение с боковыми стенками емкости, а внутри влагонепроницаемого пакета установлена внутренняя перегородка из картона Ладога 220 г/м2.</t>
  </si>
  <si>
    <r>
      <rPr>
        <b/>
        <sz val="11"/>
        <rFont val="Times New Roman"/>
        <family val="1"/>
        <charset val="204"/>
      </rPr>
      <t>Вектогеп А - IgM - стрип  0352</t>
    </r>
    <r>
      <rPr>
        <sz val="11"/>
        <rFont val="Times New Roman"/>
        <family val="1"/>
        <charset val="204"/>
      </rPr>
      <t>.Тест-система иммуноферментная для выявления Иммуноглобулинов класса М к вирусу гепатита А с Использование моноклональных антител (времяИнкубации - 2,5 часа). Хромоген – ТМБ. 12*8 опр.</t>
    </r>
  </si>
  <si>
    <r>
      <rPr>
        <b/>
        <sz val="11"/>
        <rFont val="Times New Roman"/>
        <family val="1"/>
        <charset val="204"/>
      </rPr>
      <t xml:space="preserve"> Вектогеп В-HBs-антиген стрип </t>
    </r>
    <r>
      <rPr>
        <sz val="11"/>
        <rFont val="Times New Roman"/>
        <family val="1"/>
        <charset val="204"/>
      </rPr>
      <t xml:space="preserve">( комплект-3) </t>
    </r>
    <r>
      <rPr>
        <b/>
        <sz val="11"/>
        <rFont val="Times New Roman"/>
        <family val="1"/>
        <charset val="204"/>
      </rPr>
      <t>0556</t>
    </r>
    <r>
      <rPr>
        <sz val="11"/>
        <rFont val="Times New Roman"/>
        <family val="1"/>
        <charset val="204"/>
      </rPr>
      <t xml:space="preserve"> Тест-система иммуноферментная для определения HВs-антигена с использованием рекомбинантного Антигена и моноклональных антител (времяИнкубации - 1 час). Чувствительность – 0,05 МЕ/мл по ОСО ГИСК   12*8 опр.</t>
    </r>
  </si>
  <si>
    <r>
      <rPr>
        <b/>
        <sz val="11"/>
        <rFont val="Times New Roman"/>
        <family val="1"/>
        <charset val="204"/>
      </rPr>
      <t xml:space="preserve"> Вектогеп В - HВs – антиген – подтверждающий Тест -0558 </t>
    </r>
    <r>
      <rPr>
        <sz val="11"/>
        <rFont val="Times New Roman"/>
        <family val="1"/>
        <charset val="204"/>
      </rPr>
      <t>(Комплектация 1) Тест-система для подтверждения присутствия HВs-антигена методом конкурентного иммуноферментного анализа (время инкубации – 1 час) 6*8 опр.</t>
    </r>
  </si>
  <si>
    <r>
      <rPr>
        <b/>
        <sz val="11"/>
        <rFont val="Times New Roman"/>
        <family val="1"/>
        <charset val="204"/>
      </rPr>
      <t xml:space="preserve"> ВектоHBcAg - IgM – стрип 0564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кор-антигену вируса Гепатита В 12*8 опр.</t>
    </r>
  </si>
  <si>
    <r>
      <rPr>
        <b/>
        <sz val="11"/>
        <rFont val="Times New Roman"/>
        <family val="1"/>
        <charset val="204"/>
      </rPr>
      <t xml:space="preserve"> ГепаБест анти-HBc - IgG - стрип 0574 </t>
    </r>
    <r>
      <rPr>
        <sz val="11"/>
        <rFont val="Times New Roman"/>
        <family val="1"/>
        <charset val="204"/>
      </rPr>
      <t xml:space="preserve"> Тест-система иммуноферментная для выявления Иммуноглобулинов класса G  к кор-антигену вируса Гепатита В. хромоген – ТМБ. 12*8 опр</t>
    </r>
  </si>
  <si>
    <r>
      <rPr>
        <b/>
        <sz val="11"/>
        <rFont val="Times New Roman"/>
        <family val="1"/>
        <charset val="204"/>
      </rPr>
      <t xml:space="preserve"> Векто-НВе-антиген - стрип. 0576</t>
    </r>
    <r>
      <rPr>
        <sz val="11"/>
        <rFont val="Times New Roman"/>
        <family val="1"/>
        <charset val="204"/>
      </rPr>
      <t xml:space="preserve"> Тест-система иммуноферментная для выявления Е-антигена вируса гепатита В. Хромоген – ТМБ. 12*8 опр. </t>
    </r>
  </si>
  <si>
    <r>
      <rPr>
        <b/>
        <sz val="11"/>
        <rFont val="Times New Roman"/>
        <family val="1"/>
        <charset val="204"/>
      </rPr>
      <t xml:space="preserve"> ВектоHBe - IgG - стрип . 0578 </t>
    </r>
    <r>
      <rPr>
        <sz val="11"/>
        <rFont val="Times New Roman"/>
        <family val="1"/>
        <charset val="204"/>
      </rPr>
      <t xml:space="preserve">Тест-система иммуноферментная для выявления Иммуноглобулинов класса G к Е-антигену вируса Гепатита В. Хромоген – ТМБ 12*8 опр.  </t>
    </r>
  </si>
  <si>
    <r>
      <rPr>
        <b/>
        <sz val="11"/>
        <rFont val="Times New Roman"/>
        <family val="1"/>
        <charset val="204"/>
      </rPr>
      <t xml:space="preserve"> ВектоHBsAg – антитела – стрип. 0562 </t>
    </r>
    <r>
      <rPr>
        <sz val="11"/>
        <rFont val="Times New Roman"/>
        <family val="1"/>
        <charset val="204"/>
      </rPr>
      <t xml:space="preserve">Тест-системы иммуноферментные для выявления антител к HBs-антигену с использованием рекомбинантного антигена,  12х8 ан, Вектор-Бест, </t>
    </r>
  </si>
  <si>
    <r>
      <rPr>
        <b/>
        <sz val="11"/>
        <rFont val="Times New Roman"/>
        <family val="1"/>
        <charset val="204"/>
      </rPr>
      <t>Бест анти ВГС,</t>
    </r>
    <r>
      <rPr>
        <sz val="11"/>
        <rFont val="Times New Roman"/>
        <family val="1"/>
        <charset val="204"/>
      </rPr>
      <t xml:space="preserve">комплект-2 </t>
    </r>
    <r>
      <rPr>
        <b/>
        <sz val="11"/>
        <rFont val="Times New Roman"/>
        <family val="1"/>
        <charset val="204"/>
      </rPr>
      <t>0772</t>
    </r>
    <r>
      <rPr>
        <sz val="11"/>
        <rFont val="Times New Roman"/>
        <family val="1"/>
        <charset val="204"/>
      </rPr>
      <t xml:space="preserve">(Набор реагентов для иммуноферментного выявления иммуноглобулинов класса М и G к вирусу гепатита С), 12х8 определений </t>
    </r>
  </si>
  <si>
    <r>
      <rPr>
        <b/>
        <sz val="11"/>
        <rFont val="Times New Roman"/>
        <family val="1"/>
        <charset val="204"/>
      </rPr>
      <t xml:space="preserve">Вектогеп Е – IgM - стрип 1058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вирусу гепатита Е. Хромоген – ТМБ. 12*8 опр.</t>
    </r>
  </si>
  <si>
    <r>
      <rPr>
        <b/>
        <sz val="11"/>
        <rFont val="Times New Roman"/>
        <family val="1"/>
        <charset val="204"/>
      </rPr>
      <t xml:space="preserve"> Вектогеп Д – IgM - стрип  0952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вирусу гепатита Д(Дельта-инфекция). Хромоген – ТМБ. 12*8 опр.</t>
    </r>
  </si>
  <si>
    <r>
      <rPr>
        <b/>
        <sz val="11"/>
        <rFont val="Times New Roman"/>
        <family val="1"/>
        <charset val="204"/>
      </rPr>
      <t xml:space="preserve">Вектогеп Д – антитела - стрип . 0954 </t>
    </r>
    <r>
      <rPr>
        <sz val="11"/>
        <rFont val="Times New Roman"/>
        <family val="1"/>
        <charset val="204"/>
      </rPr>
      <t xml:space="preserve">Тест-система иммуноферментная для выявления Суммарных антител к вирусу гепатита Д (Дельта-инфекция). Хромоген – ТМБ.12*8 опр. </t>
    </r>
  </si>
  <si>
    <r>
      <rPr>
        <b/>
        <sz val="11"/>
        <rFont val="Times New Roman"/>
        <family val="1"/>
        <charset val="204"/>
      </rPr>
      <t xml:space="preserve"> ВектоЦМВ – IgM - стрип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цитомегаловирусу. Хромоген – ТМБ 12*8 опр.</t>
    </r>
  </si>
  <si>
    <r>
      <rPr>
        <b/>
        <sz val="11"/>
        <rFont val="Times New Roman"/>
        <family val="1"/>
        <charset val="204"/>
      </rPr>
      <t xml:space="preserve"> ВектоЦМВ – IgG – стрип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G к цитомегаловирусу. Хромоген – ТМБ. 12*8опр.</t>
    </r>
  </si>
  <si>
    <r>
      <rPr>
        <b/>
        <sz val="11"/>
        <rFont val="Times New Roman"/>
        <family val="1"/>
        <charset val="204"/>
      </rPr>
      <t>Д-1558 ВектоЦМВ – IgG - авидность – стрип </t>
    </r>
    <r>
      <rPr>
        <sz val="11"/>
        <rFont val="Times New Roman"/>
        <family val="1"/>
        <charset val="204"/>
      </rPr>
      <t xml:space="preserve">Набор реагентов для иммуноферментного  определения индекса авидности иммуноглобулинов класса G к цитомегаловирусу) 6*8 опр.  </t>
    </r>
  </si>
  <si>
    <r>
      <rPr>
        <b/>
        <sz val="11"/>
        <rFont val="Times New Roman"/>
        <family val="1"/>
        <charset val="204"/>
      </rPr>
      <t xml:space="preserve">ВектоВЭБ-NA-IgG. </t>
    </r>
    <r>
      <rPr>
        <sz val="11"/>
        <rFont val="Times New Roman"/>
        <family val="1"/>
        <charset val="204"/>
      </rPr>
      <t>Набор реагентов для иммуноферментного выявления иммуноглобулинов класса G к ядерному антигену NA вируса Эпштейна-Барр в сыворотке (плазме) крови.12*8 опр.</t>
    </r>
  </si>
  <si>
    <r>
      <rPr>
        <b/>
        <sz val="11"/>
        <rFont val="Times New Roman"/>
        <family val="1"/>
        <charset val="204"/>
      </rPr>
      <t xml:space="preserve">ВектоВЭБ-ЕA-IgG. </t>
    </r>
    <r>
      <rPr>
        <sz val="11"/>
        <rFont val="Times New Roman"/>
        <family val="1"/>
        <charset val="204"/>
      </rPr>
      <t>Набор реагентов для иммуноферментного выявления иммуноглобулинов класса G к раннему антигену ЕA вируса Эпштейна-Барр в сыворотке (плазме) крови. 12*8 опр.</t>
    </r>
  </si>
  <si>
    <r>
      <rPr>
        <b/>
        <sz val="11"/>
        <rFont val="Times New Roman"/>
        <family val="1"/>
        <charset val="204"/>
      </rPr>
      <t>ВектоВЭБ-VCA-IgM.</t>
    </r>
    <r>
      <rPr>
        <sz val="11"/>
        <rFont val="Times New Roman"/>
        <family val="1"/>
        <charset val="204"/>
      </rPr>
      <t xml:space="preserve"> Набор реагентов для иммуноферментного выявления иммуноглобулинов класса М к капсидному антигену VCA вируса Эпштейна-Барр в сыворотке (плазме) крови. 12*8 опр.</t>
    </r>
  </si>
  <si>
    <r>
      <rPr>
        <b/>
        <sz val="11"/>
        <rFont val="Times New Roman"/>
        <family val="1"/>
        <charset val="204"/>
      </rPr>
      <t>ВектоВЭБ-VCA-IgG.</t>
    </r>
    <r>
      <rPr>
        <sz val="11"/>
        <rFont val="Times New Roman"/>
        <family val="1"/>
        <charset val="204"/>
      </rPr>
      <t>Набор реагентов для иммуноферментного выявления иммуноглобулинов класса G к капсидному антигену VCA вируса Эпштейна-Барр в сыворотке (плазме) крови. 12*8 опр.</t>
    </r>
  </si>
  <si>
    <r>
      <rPr>
        <b/>
        <sz val="11"/>
        <rFont val="Times New Roman"/>
        <family val="1"/>
        <charset val="204"/>
      </rPr>
      <t xml:space="preserve">ВектоВЭБ-VCA-IgG-авидность. </t>
    </r>
    <r>
      <rPr>
        <sz val="11"/>
        <rFont val="Times New Roman"/>
        <family val="1"/>
        <charset val="204"/>
      </rPr>
      <t>Набор реагентов для иммуноферментного определения индекса авидности иммуноглобулинов класса G к капсидному антигену VCA вируса Эпштейна-Барр в сыворотке (плазме) крови. 6*8 определений</t>
    </r>
  </si>
  <si>
    <r>
      <rPr>
        <b/>
        <sz val="11"/>
        <rFont val="Times New Roman"/>
        <family val="1"/>
        <charset val="204"/>
      </rPr>
      <t xml:space="preserve">Описторх-IgМ-ИФА-БЕСТ </t>
    </r>
    <r>
      <rPr>
        <sz val="11"/>
        <rFont val="Times New Roman"/>
        <family val="1"/>
        <charset val="204"/>
      </rPr>
      <t>(Набор реагентов для иммуноферментного выявления иммуноглобулинов класса М  к антигенам описторхисов в сыворотке (плазме) крови) 12х8 определений</t>
    </r>
  </si>
  <si>
    <r>
      <rPr>
        <b/>
        <sz val="11"/>
        <rFont val="Times New Roman"/>
        <family val="1"/>
        <charset val="204"/>
      </rPr>
      <t>D-2152 ВектоВПГ-IgG-стрип стрип</t>
    </r>
    <r>
      <rPr>
        <sz val="11"/>
        <rFont val="Times New Roman"/>
        <family val="1"/>
        <charset val="204"/>
      </rPr>
      <t xml:space="preserve"> 
Тест-система иммуноферментная для выявления Иммуноглобулинов класса G к вирусу простого Герпеса. Хромоген – ТМБ   12*8 опр.</t>
    </r>
  </si>
  <si>
    <r>
      <rPr>
        <b/>
        <sz val="11"/>
        <rFont val="Times New Roman"/>
        <family val="1"/>
        <charset val="204"/>
      </rPr>
      <t xml:space="preserve">ВектоВПГ-IgM-стрип  </t>
    </r>
    <r>
      <rPr>
        <sz val="11"/>
        <rFont val="Times New Roman"/>
        <family val="1"/>
        <charset val="204"/>
      </rPr>
      <t>Тест-система иммуноферментная для выявления Иммуноглобулинов класса М к вирусу простого Герпеса. Хромоген – ТМБ  12*8 опр.</t>
    </r>
  </si>
  <si>
    <r>
      <rPr>
        <b/>
        <sz val="11"/>
        <rFont val="Times New Roman"/>
        <family val="1"/>
        <charset val="204"/>
      </rPr>
      <t>ВектоВПГ-IgG-авидность</t>
    </r>
    <r>
      <rPr>
        <sz val="11"/>
        <rFont val="Times New Roman"/>
        <family val="1"/>
        <charset val="204"/>
      </rPr>
      <t xml:space="preserve">
Тест-система иммуноферментная для определения индекса авидности иммуноглобулинов класса G к  вирусу простого герпеса 1, 2 типов) 6*8 опр.
</t>
    </r>
  </si>
  <si>
    <r>
      <rPr>
        <b/>
        <sz val="11"/>
        <rFont val="Times New Roman"/>
        <family val="1"/>
        <charset val="204"/>
      </rPr>
      <t xml:space="preserve">Векто Рубелла Ig G - стрип </t>
    </r>
    <r>
      <rPr>
        <sz val="11"/>
        <rFont val="Times New Roman"/>
        <family val="1"/>
        <charset val="204"/>
      </rPr>
      <t xml:space="preserve">Тест-система иммуноферментная для выявления Иммуноглобулинов класса G к вирусу краснухи. Хромоген – ТМБ 12*8опр.
 </t>
    </r>
  </si>
  <si>
    <r>
      <rPr>
        <b/>
        <sz val="11"/>
        <rFont val="Times New Roman"/>
        <family val="1"/>
        <charset val="204"/>
      </rPr>
      <t xml:space="preserve">Векто Рубелла Ig М - стрип </t>
    </r>
    <r>
      <rPr>
        <sz val="11"/>
        <rFont val="Times New Roman"/>
        <family val="1"/>
        <charset val="204"/>
      </rPr>
      <t xml:space="preserve">Тест-система иммуноферментная для выявления Иммуноглобулинов класса М к вирусу краснухи. Хромоген – ТМБ 12*8 опр.
 </t>
    </r>
  </si>
  <si>
    <r>
      <rPr>
        <b/>
        <sz val="11"/>
        <rFont val="Times New Roman"/>
        <family val="1"/>
        <charset val="204"/>
      </rPr>
      <t>ВектоРубелла – IgG – авидность</t>
    </r>
    <r>
      <rPr>
        <sz val="11"/>
        <rFont val="Times New Roman"/>
        <family val="1"/>
        <charset val="204"/>
      </rPr>
      <t xml:space="preserve"> Тест-система иммуноферментная для определения индекса авидности иммуноглобулинов класса G к вирусу краснухи и дифференциации первичной и паст-инфекции ) 12*8 опр. </t>
    </r>
  </si>
  <si>
    <t>ВЛК набор анти ВГС набор д/внутрилабараторный  D-0738. Набор для внутрилабораторного контроля качества ИФА 24 флакона по 0,2 мл</t>
  </si>
  <si>
    <t>МИНИпол -2   D-3002. Минимальный положительный контрольный образец 2</t>
  </si>
  <si>
    <t>ВЛК HBs-Ag (комплек 1) D-0538. Набор для внутрилабораторного контроля качества ИФА, "Сыворотка содержащая HBs-Ag"  24 флакона по 0,5 мл</t>
  </si>
  <si>
    <r>
      <rPr>
        <b/>
        <sz val="11"/>
        <rFont val="Times New Roman"/>
        <family val="1"/>
        <charset val="204"/>
      </rPr>
      <t>Тимоловая проба-АГАТ</t>
    </r>
    <r>
      <rPr>
        <sz val="11"/>
        <rFont val="Times New Roman"/>
        <family val="1"/>
        <charset val="204"/>
      </rPr>
      <t>(Биоконт), 500 опр х 3 мл</t>
    </r>
  </si>
  <si>
    <r>
      <t xml:space="preserve">Пластина с луночками для серологических реакции,пластмасса. </t>
    </r>
    <r>
      <rPr>
        <sz val="11"/>
        <rFont val="Times New Roman"/>
        <family val="1"/>
        <charset val="204"/>
      </rPr>
      <t xml:space="preserve">Планшет  серологическии 72 лунки*2 мл </t>
    </r>
  </si>
  <si>
    <r>
      <t xml:space="preserve">Раствор </t>
    </r>
    <r>
      <rPr>
        <b/>
        <sz val="11"/>
        <rFont val="Times New Roman"/>
        <family val="1"/>
        <charset val="204"/>
      </rPr>
      <t>Азур-Эозин по Романовскому</t>
    </r>
    <r>
      <rPr>
        <sz val="11"/>
        <rFont val="Times New Roman"/>
        <family val="1"/>
        <charset val="204"/>
      </rPr>
      <t>, 1л. Минимед. концентрат</t>
    </r>
  </si>
  <si>
    <r>
      <rPr>
        <b/>
        <sz val="11"/>
        <rFont val="Times New Roman"/>
        <family val="1"/>
        <charset val="204"/>
      </rPr>
      <t>Эозин метиленовый синий по Май-Грюнвальду</t>
    </r>
    <r>
      <rPr>
        <sz val="11"/>
        <rFont val="Times New Roman"/>
        <family val="1"/>
        <charset val="204"/>
      </rPr>
      <t xml:space="preserve"> для фиксации и окраски препаратов крови 1 л., Минимед. Концентрат</t>
    </r>
  </si>
  <si>
    <t>Масло иммерсионное</t>
  </si>
  <si>
    <t>Наконечник желтый  10-200 мкл (упаковка 1000шт)</t>
  </si>
  <si>
    <t>Наконечники голубые длинные на 100-1000 мкл (уп.1000шт)</t>
  </si>
  <si>
    <t>Фильтровальная бумага марка "Ф", МиниМед, размер 21х21 см</t>
  </si>
  <si>
    <t>Аппарат Панченкова для опреление СОЭ</t>
  </si>
  <si>
    <t xml:space="preserve">Предметные стекла (шлифованные 25 х 75 х 1.0 мм) 1  шт </t>
  </si>
  <si>
    <t>Капилляры Панченкова уп. 100шт</t>
  </si>
  <si>
    <r>
      <rPr>
        <b/>
        <sz val="11"/>
        <rFont val="Times New Roman"/>
        <family val="1"/>
        <charset val="204"/>
      </rPr>
      <t xml:space="preserve">Ерш пробирочный 280*100*25, исскуственная щетина. </t>
    </r>
    <r>
      <rPr>
        <sz val="11"/>
        <rFont val="Times New Roman"/>
        <family val="1"/>
        <charset val="204"/>
      </rPr>
      <t>Ерш пробирочный 20*100 мм (синтетический). ЕТ-11</t>
    </r>
  </si>
  <si>
    <r>
      <rPr>
        <b/>
        <sz val="11"/>
        <rFont val="Times New Roman"/>
        <family val="1"/>
        <charset val="204"/>
      </rPr>
      <t>Антиген кардиолипиновый РМП</t>
    </r>
    <r>
      <rPr>
        <sz val="11"/>
        <rFont val="Times New Roman"/>
        <family val="1"/>
        <charset val="204"/>
      </rPr>
      <t xml:space="preserve"> В упаковке 10 ампул по 2 мл антигена кардиолипинового и 2 фл. по 5 мл раствора холино-хлорида. Препарат применяется при диагностике сифилиса для исследования активной плазмы или инактивированной сыворотки в реакции микропреципитации (РМП).</t>
    </r>
  </si>
  <si>
    <r>
      <rPr>
        <b/>
        <sz val="11"/>
        <rFont val="Times New Roman"/>
        <family val="1"/>
        <charset val="204"/>
      </rPr>
      <t xml:space="preserve">Сыворотка отрицательная для определения сифилиса. </t>
    </r>
    <r>
      <rPr>
        <sz val="11"/>
        <rFont val="Times New Roman"/>
        <family val="1"/>
        <charset val="204"/>
      </rPr>
      <t>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</si>
  <si>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1"/>
        <rFont val="Times New Roman"/>
        <family val="1"/>
        <charset val="204"/>
      </rPr>
      <t>Сыворотка положительная для определения сифилиса.</t>
    </r>
    <r>
      <rPr>
        <sz val="11"/>
        <rFont val="Times New Roman"/>
        <family val="1"/>
        <charset val="204"/>
      </rPr>
      <t xml:space="preserve"> 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</si>
  <si>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1"/>
        <rFont val="Times New Roman"/>
        <family val="1"/>
        <charset val="204"/>
      </rPr>
      <t xml:space="preserve">РФ-латекс-тест. </t>
    </r>
    <r>
      <rPr>
        <sz val="11"/>
        <rFont val="Times New Roman"/>
        <family val="1"/>
        <charset val="204"/>
      </rPr>
      <t>Диагностикум латексный для полуколичественного определения содержания ревматоидного фактора жидкий. Реагент производства Испания. Время анализа 2 мин. при расходе 20 мкл. 250 опред.</t>
    </r>
  </si>
  <si>
    <r>
      <rPr>
        <b/>
        <sz val="11"/>
        <rFont val="Times New Roman"/>
        <family val="1"/>
        <charset val="204"/>
      </rPr>
      <t xml:space="preserve">СРБ-латекс-тест.  </t>
    </r>
    <r>
      <rPr>
        <sz val="11"/>
        <rFont val="Times New Roman"/>
        <family val="1"/>
        <charset val="204"/>
      </rPr>
      <t>Диагностикум латексный для определения концентрации С-реактивго белка в сыворотке крови методом латекс-агглютинации. Реагент производства Испания. Время анализа 2 мин.при расходе 20 мкл.250 опред.</t>
    </r>
  </si>
  <si>
    <t>Флакон с металлическими шариками,1850 шариков во флаконе/1850-Ball Vial</t>
  </si>
  <si>
    <r>
      <rPr>
        <b/>
        <sz val="11"/>
        <rFont val="Times New Roman"/>
        <family val="1"/>
        <charset val="204"/>
      </rPr>
      <t xml:space="preserve">Кюветы реакционные </t>
    </r>
    <r>
      <rPr>
        <sz val="11"/>
        <rFont val="Times New Roman"/>
        <family val="1"/>
        <charset val="204"/>
      </rPr>
      <t xml:space="preserve"> для  ТS  4000- СТАРТ-4 ( 700 шт в уп)</t>
    </r>
  </si>
  <si>
    <r>
      <rPr>
        <b/>
        <sz val="11"/>
        <rFont val="Times New Roman"/>
        <family val="1"/>
        <charset val="204"/>
      </rPr>
      <t>Ренапластин для оределенния протромбинового времини</t>
    </r>
    <r>
      <rPr>
        <sz val="11"/>
        <rFont val="Times New Roman"/>
        <family val="1"/>
        <charset val="204"/>
      </rPr>
      <t xml:space="preserve"> 8мл*10</t>
    </r>
  </si>
  <si>
    <r>
      <rPr>
        <b/>
        <sz val="11"/>
        <rFont val="Times New Roman"/>
        <family val="1"/>
        <charset val="204"/>
      </rPr>
      <t>Набор  реагентов  для  определения  АЧТВ тест</t>
    </r>
    <r>
      <rPr>
        <sz val="11"/>
        <rFont val="Times New Roman"/>
        <family val="1"/>
        <charset val="204"/>
      </rPr>
      <t xml:space="preserve">  4мл*7фл Кальция  хлорид CaCl  10мл*фл</t>
    </r>
  </si>
  <si>
    <r>
      <rPr>
        <b/>
        <sz val="11"/>
        <rFont val="Times New Roman"/>
        <family val="1"/>
        <charset val="204"/>
      </rPr>
      <t>Фибриноген-тест набор реагентов для определенния содержания фибриногена</t>
    </r>
    <r>
      <rPr>
        <sz val="11"/>
        <rFont val="Times New Roman"/>
        <family val="1"/>
        <charset val="204"/>
      </rPr>
      <t xml:space="preserve"> 160-320 опр</t>
    </r>
  </si>
  <si>
    <r>
      <rPr>
        <b/>
        <sz val="11"/>
        <rFont val="Times New Roman"/>
        <family val="1"/>
        <charset val="204"/>
      </rPr>
      <t>Патологическая и нормальная плазма для контроля качества анализов</t>
    </r>
    <r>
      <rPr>
        <sz val="11"/>
        <rFont val="Times New Roman"/>
        <family val="1"/>
        <charset val="204"/>
      </rPr>
      <t xml:space="preserve"> 2мл*6фл</t>
    </r>
  </si>
  <si>
    <r>
      <rPr>
        <b/>
        <sz val="11"/>
        <rFont val="Times New Roman"/>
        <family val="1"/>
        <charset val="204"/>
      </rPr>
      <t>Набор для окраски ретикулоцитов</t>
    </r>
    <r>
      <rPr>
        <sz val="11"/>
        <rFont val="Times New Roman"/>
        <family val="1"/>
        <charset val="204"/>
      </rPr>
      <t>, Абрис, Диахим Геми СтейнРТЦ</t>
    </r>
  </si>
  <si>
    <r>
      <rPr>
        <b/>
        <sz val="11"/>
        <rFont val="Times New Roman"/>
        <family val="1"/>
        <charset val="204"/>
      </rPr>
      <t>Изотонический раствор Cellpack</t>
    </r>
    <r>
      <rPr>
        <sz val="11"/>
        <rFont val="Times New Roman"/>
        <family val="1"/>
        <charset val="204"/>
      </rPr>
      <t>- дилюент, в канистре объемом 20 л</t>
    </r>
  </si>
  <si>
    <r>
      <rPr>
        <b/>
        <sz val="11"/>
        <rFont val="Times New Roman"/>
        <family val="1"/>
        <charset val="204"/>
      </rPr>
      <t>Stromatolyser - 4DL</t>
    </r>
    <r>
      <rPr>
        <sz val="11"/>
        <rFont val="Times New Roman"/>
        <family val="1"/>
        <charset val="204"/>
      </rPr>
      <t>- дилюент, в канистре объемом 2 л</t>
    </r>
  </si>
  <si>
    <r>
      <rPr>
        <b/>
        <sz val="11"/>
        <rFont val="Times New Roman"/>
        <family val="1"/>
        <charset val="204"/>
      </rPr>
      <t xml:space="preserve">Stromatolyser - 4DS </t>
    </r>
    <r>
      <rPr>
        <sz val="11"/>
        <rFont val="Times New Roman"/>
        <family val="1"/>
        <charset val="204"/>
      </rPr>
      <t>- для окрашивания лейкоцитов, в пакете - 42 мл</t>
    </r>
  </si>
  <si>
    <r>
      <rPr>
        <b/>
        <sz val="11"/>
        <rFont val="Times New Roman"/>
        <family val="1"/>
        <charset val="204"/>
      </rPr>
      <t xml:space="preserve">Sulfolyser </t>
    </r>
    <r>
      <rPr>
        <sz val="11"/>
        <rFont val="Times New Roman"/>
        <family val="1"/>
        <charset val="204"/>
      </rPr>
      <t>- реагент без содержания цианидов, для определения Hb-500 мл</t>
    </r>
  </si>
  <si>
    <r>
      <rPr>
        <b/>
        <sz val="11"/>
        <rFont val="Times New Roman"/>
        <family val="1"/>
        <charset val="204"/>
      </rPr>
      <t xml:space="preserve">Cellclean </t>
    </r>
    <r>
      <rPr>
        <sz val="11"/>
        <rFont val="Times New Roman"/>
        <family val="1"/>
        <charset val="204"/>
      </rPr>
      <t>- для жесткой чистки, во флаконе объемом 50 мл.</t>
    </r>
  </si>
  <si>
    <r>
      <rPr>
        <b/>
        <sz val="11"/>
        <rFont val="Times New Roman"/>
        <family val="1"/>
        <charset val="204"/>
      </rPr>
      <t>Контрольная кровь для гематологических анализаторов высокии уровень</t>
    </r>
    <r>
      <rPr>
        <sz val="11"/>
        <rFont val="Times New Roman"/>
        <family val="1"/>
        <charset val="204"/>
      </rPr>
      <t xml:space="preserve"> e-CHECK(ХS)H</t>
    </r>
  </si>
  <si>
    <r>
      <rPr>
        <b/>
        <sz val="11"/>
        <rFont val="Times New Roman"/>
        <family val="1"/>
        <charset val="204"/>
      </rPr>
      <t>Контрольная кровь для гематологических анализаторов низкии уровень</t>
    </r>
    <r>
      <rPr>
        <sz val="11"/>
        <rFont val="Times New Roman"/>
        <family val="1"/>
        <charset val="204"/>
      </rPr>
      <t xml:space="preserve"> e-CHECK(ХS)L</t>
    </r>
  </si>
  <si>
    <r>
      <rPr>
        <b/>
        <sz val="11"/>
        <rFont val="Times New Roman"/>
        <family val="1"/>
        <charset val="204"/>
      </rPr>
      <t>Контрольная кровь для гематологических анализаторов норма уровень</t>
    </r>
    <r>
      <rPr>
        <sz val="11"/>
        <rFont val="Times New Roman"/>
        <family val="1"/>
        <charset val="204"/>
      </rPr>
      <t xml:space="preserve"> e-CHECK(ХS)N</t>
    </r>
  </si>
  <si>
    <r>
      <rPr>
        <b/>
        <sz val="11"/>
        <rFont val="Times New Roman"/>
        <family val="1"/>
        <charset val="204"/>
      </rPr>
      <t>EIGHTCHECK --3WP-N</t>
    </r>
    <r>
      <rPr>
        <sz val="11"/>
        <rFont val="Times New Roman"/>
        <family val="1"/>
        <charset val="204"/>
      </rPr>
      <t>, контрольная кровь на Sysmex ХР-300</t>
    </r>
  </si>
  <si>
    <r>
      <rPr>
        <b/>
        <sz val="11"/>
        <rFont val="Times New Roman"/>
        <family val="1"/>
        <charset val="204"/>
      </rPr>
      <t>EIGHTCHECK --3WP- L,</t>
    </r>
    <r>
      <rPr>
        <sz val="11"/>
        <rFont val="Times New Roman"/>
        <family val="1"/>
        <charset val="204"/>
      </rPr>
      <t xml:space="preserve"> контрольная кровь на Sysmex ХР-300</t>
    </r>
  </si>
  <si>
    <r>
      <rPr>
        <b/>
        <sz val="11"/>
        <rFont val="Times New Roman"/>
        <family val="1"/>
        <charset val="204"/>
      </rPr>
      <t>EIGHTCHECK --3WP- H</t>
    </r>
    <r>
      <rPr>
        <sz val="11"/>
        <rFont val="Times New Roman"/>
        <family val="1"/>
        <charset val="204"/>
      </rPr>
      <t>, контрольная кровь на Sysmex ХР-300</t>
    </r>
  </si>
  <si>
    <r>
      <rPr>
        <b/>
        <sz val="11"/>
        <rFont val="Times New Roman"/>
        <family val="1"/>
        <charset val="204"/>
      </rPr>
      <t>Stromatolyser -WH</t>
    </r>
    <r>
      <rPr>
        <sz val="11"/>
        <rFont val="Times New Roman"/>
        <family val="1"/>
        <charset val="204"/>
      </rPr>
      <t>, 500 мл, реагент код 2 (1уп.-3шт.)</t>
    </r>
  </si>
  <si>
    <t>Базовый набор контроля для внешнего контроля  качества RIQAS (программа 3 в 1). Биохимический, гематологический и коагулометрический исследований на 12 месяцев.</t>
  </si>
  <si>
    <r>
      <rPr>
        <b/>
        <sz val="11"/>
        <rFont val="Times New Roman"/>
        <family val="1"/>
        <charset val="204"/>
      </rPr>
      <t>Гепатит В</t>
    </r>
    <r>
      <rPr>
        <sz val="11"/>
        <rFont val="Times New Roman"/>
        <family val="1"/>
        <charset val="204"/>
      </rPr>
      <t>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  </r>
  </si>
  <si>
    <r>
      <rPr>
        <b/>
        <sz val="11"/>
        <rFont val="Times New Roman"/>
        <family val="1"/>
        <charset val="204"/>
      </rPr>
      <t xml:space="preserve">Гепатит C. </t>
    </r>
    <r>
      <rPr>
        <sz val="11"/>
        <rFont val="Times New Roman"/>
        <family val="1"/>
        <charset val="204"/>
      </rPr>
      <t>Иммунохроматографический  экспресс-тест  для  определения  антител к  вирусу  гепатита С  "HEXAGON  HCV" 40 Tests</t>
    </r>
  </si>
  <si>
    <r>
      <rPr>
        <b/>
        <sz val="11"/>
        <rFont val="Times New Roman"/>
        <family val="1"/>
        <charset val="204"/>
      </rPr>
      <t>Мононуклеоз.</t>
    </r>
    <r>
      <rPr>
        <sz val="11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</si>
  <si>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1"/>
        <rFont val="Times New Roman"/>
        <family val="1"/>
        <charset val="204"/>
      </rPr>
      <t>Реактив  для исследования ликвора</t>
    </r>
    <r>
      <rPr>
        <sz val="11"/>
        <rFont val="Times New Roman"/>
        <family val="1"/>
        <charset val="204"/>
      </rPr>
      <t xml:space="preserve"> (Самсона-красителем)</t>
    </r>
  </si>
  <si>
    <r>
      <rPr>
        <b/>
        <sz val="11"/>
        <rFont val="Times New Roman"/>
        <family val="1"/>
        <charset val="204"/>
      </rPr>
      <t>Концентраторы фекальных паразитов Mini Parasep SF</t>
    </r>
    <r>
      <rPr>
        <sz val="11"/>
        <rFont val="Times New Roman"/>
        <family val="1"/>
        <charset val="204"/>
      </rPr>
      <t xml:space="preserve"> (с 3,3 мл 10% SAF и 1 каплей Triton X),15-35°C, 40 шт/уп</t>
    </r>
  </si>
  <si>
    <r>
      <rPr>
        <b/>
        <sz val="11"/>
        <rFont val="Times New Roman"/>
        <family val="1"/>
        <charset val="204"/>
      </rPr>
      <t>Диахим -Набор для исследования фекалий</t>
    </r>
    <r>
      <rPr>
        <sz val="11"/>
        <rFont val="Times New Roman"/>
        <family val="1"/>
        <charset val="204"/>
      </rPr>
      <t xml:space="preserve"> (метод Като)500 проб </t>
    </r>
  </si>
  <si>
    <r>
      <t>Реагентная полоска DIRUI H14-CA №100 из комплекта</t>
    </r>
    <r>
      <rPr>
        <sz val="11"/>
        <rFont val="Times New Roman"/>
        <family val="1"/>
        <charset val="204"/>
      </rPr>
      <t xml:space="preserve"> Анализатор мочи полуавтоматический H-100</t>
    </r>
  </si>
  <si>
    <r>
      <rPr>
        <b/>
        <sz val="11"/>
        <rFont val="Times New Roman"/>
        <family val="1"/>
        <charset val="204"/>
      </rPr>
      <t>Чековая лента</t>
    </r>
    <r>
      <rPr>
        <sz val="11"/>
        <rFont val="Times New Roman"/>
        <family val="1"/>
        <charset val="204"/>
      </rPr>
      <t xml:space="preserve"> 57-30*12</t>
    </r>
  </si>
  <si>
    <r>
      <rPr>
        <b/>
        <sz val="11"/>
        <rFont val="Times New Roman"/>
        <family val="1"/>
        <charset val="204"/>
      </rPr>
      <t>Тестовый картридж BG10 (25 картриджей/4 упаковка) для исследования газов и химического состава крови</t>
    </r>
    <r>
      <rPr>
        <sz val="11"/>
        <rFont val="Times New Roman"/>
        <family val="1"/>
        <charset val="204"/>
      </rPr>
      <t xml:space="preserve"> для i15  , 100 образцов</t>
    </r>
  </si>
  <si>
    <t>Контроль качества  BGЕ уровень 1  (5 ампул/набор)</t>
  </si>
  <si>
    <t>Контроль качества  BGЕ уровень 2  (5 ампул/набор)</t>
  </si>
  <si>
    <t>Контроль качества  BGЕ уровень 3  (5 ампул/набор)</t>
  </si>
  <si>
    <r>
      <rPr>
        <b/>
        <sz val="11"/>
        <color indexed="8"/>
        <rFont val="Times New Roman"/>
        <family val="1"/>
        <charset val="204"/>
      </rPr>
      <t>Хлориды</t>
    </r>
    <r>
      <rPr>
        <sz val="11"/>
        <color indexed="8"/>
        <rFont val="Times New Roman"/>
        <family val="1"/>
        <charset val="204"/>
      </rPr>
      <t xml:space="preserve"> (определение  концентрации колориметрическим методом, без депротеинизации) "Vital Diagnostics Spb "В 14.01E-FL</t>
    </r>
  </si>
  <si>
    <r>
      <rPr>
        <b/>
        <sz val="11"/>
        <color indexed="8"/>
        <rFont val="Times New Roman"/>
        <family val="1"/>
        <charset val="204"/>
      </rPr>
      <t>Аланинаминотрансферазы (АЛТ)</t>
    </r>
    <r>
      <rPr>
        <sz val="11"/>
        <color indexed="8"/>
        <rFont val="Times New Roman"/>
        <family val="1"/>
        <charset val="204"/>
      </rPr>
      <t xml:space="preserve"> 800 тестов</t>
    </r>
  </si>
  <si>
    <r>
      <rPr>
        <b/>
        <sz val="11"/>
        <color indexed="8"/>
        <rFont val="Times New Roman"/>
        <family val="1"/>
        <charset val="204"/>
      </rPr>
      <t>Альбумин</t>
    </r>
    <r>
      <rPr>
        <sz val="11"/>
        <color indexed="8"/>
        <rFont val="Times New Roman"/>
        <family val="1"/>
        <charset val="204"/>
      </rPr>
      <t xml:space="preserve"> 800 тестов </t>
    </r>
  </si>
  <si>
    <r>
      <rPr>
        <b/>
        <sz val="11"/>
        <color indexed="8"/>
        <rFont val="Times New Roman"/>
        <family val="1"/>
        <charset val="204"/>
      </rPr>
      <t>Альфа-Амилаза</t>
    </r>
    <r>
      <rPr>
        <sz val="11"/>
        <color indexed="8"/>
        <rFont val="Times New Roman"/>
        <family val="1"/>
        <charset val="204"/>
      </rPr>
      <t xml:space="preserve"> 480 тестов</t>
    </r>
  </si>
  <si>
    <r>
      <rPr>
        <b/>
        <sz val="11"/>
        <color indexed="8"/>
        <rFont val="Times New Roman"/>
        <family val="1"/>
        <charset val="204"/>
      </rPr>
      <t xml:space="preserve">Аспартатаминотрансферазы (АСТ) </t>
    </r>
    <r>
      <rPr>
        <sz val="11"/>
        <color indexed="8"/>
        <rFont val="Times New Roman"/>
        <family val="1"/>
        <charset val="204"/>
      </rPr>
      <t xml:space="preserve">800тестов </t>
    </r>
  </si>
  <si>
    <r>
      <rPr>
        <b/>
        <sz val="11"/>
        <color indexed="8"/>
        <rFont val="Times New Roman"/>
        <family val="1"/>
        <charset val="204"/>
      </rPr>
      <t xml:space="preserve">С-реактивный белок </t>
    </r>
    <r>
      <rPr>
        <sz val="11"/>
        <color indexed="8"/>
        <rFont val="Times New Roman"/>
        <family val="1"/>
        <charset val="204"/>
      </rPr>
      <t>800 тестов</t>
    </r>
  </si>
  <si>
    <r>
      <rPr>
        <b/>
        <sz val="11"/>
        <color indexed="8"/>
        <rFont val="Times New Roman"/>
        <family val="1"/>
        <charset val="204"/>
      </rPr>
      <t>Креатинин</t>
    </r>
    <r>
      <rPr>
        <sz val="11"/>
        <color indexed="8"/>
        <rFont val="Times New Roman"/>
        <family val="1"/>
        <charset val="204"/>
      </rPr>
      <t xml:space="preserve"> 800 тестов</t>
    </r>
  </si>
  <si>
    <r>
      <rPr>
        <b/>
        <sz val="11"/>
        <color indexed="8"/>
        <rFont val="Times New Roman"/>
        <family val="1"/>
        <charset val="204"/>
      </rPr>
      <t xml:space="preserve">Глюкоза </t>
    </r>
    <r>
      <rPr>
        <sz val="11"/>
        <color indexed="8"/>
        <rFont val="Times New Roman"/>
        <family val="1"/>
        <charset val="204"/>
      </rPr>
      <t>800 тестов</t>
    </r>
  </si>
  <si>
    <r>
      <rPr>
        <b/>
        <sz val="11"/>
        <color indexed="8"/>
        <rFont val="Times New Roman"/>
        <family val="1"/>
        <charset val="204"/>
      </rPr>
      <t>Железо</t>
    </r>
    <r>
      <rPr>
        <sz val="11"/>
        <color indexed="8"/>
        <rFont val="Times New Roman"/>
        <family val="1"/>
        <charset val="204"/>
      </rPr>
      <t xml:space="preserve"> 480 тестов </t>
    </r>
  </si>
  <si>
    <r>
      <rPr>
        <b/>
        <sz val="11"/>
        <color indexed="8"/>
        <rFont val="Times New Roman"/>
        <family val="1"/>
        <charset val="204"/>
      </rPr>
      <t>Общий белок</t>
    </r>
    <r>
      <rPr>
        <sz val="11"/>
        <color indexed="8"/>
        <rFont val="Times New Roman"/>
        <family val="1"/>
        <charset val="204"/>
      </rPr>
      <t xml:space="preserve"> 800 тестов </t>
    </r>
  </si>
  <si>
    <r>
      <rPr>
        <b/>
        <sz val="11"/>
        <color indexed="8"/>
        <rFont val="Times New Roman"/>
        <family val="1"/>
        <charset val="204"/>
      </rPr>
      <t>Мочевина</t>
    </r>
    <r>
      <rPr>
        <sz val="11"/>
        <color indexed="8"/>
        <rFont val="Times New Roman"/>
        <family val="1"/>
        <charset val="204"/>
      </rPr>
      <t xml:space="preserve"> 800 тестов </t>
    </r>
  </si>
  <si>
    <r>
      <rPr>
        <b/>
        <sz val="11"/>
        <color indexed="8"/>
        <rFont val="Times New Roman"/>
        <family val="1"/>
        <charset val="204"/>
      </rPr>
      <t>Щелочная фосфатаза</t>
    </r>
    <r>
      <rPr>
        <sz val="11"/>
        <color indexed="8"/>
        <rFont val="Times New Roman"/>
        <family val="1"/>
        <charset val="204"/>
      </rPr>
      <t xml:space="preserve"> 800 тестов </t>
    </r>
  </si>
  <si>
    <r>
      <rPr>
        <b/>
        <sz val="11"/>
        <color indexed="8"/>
        <rFont val="Times New Roman"/>
        <family val="1"/>
        <charset val="204"/>
      </rPr>
      <t>Гамма-Глутамилтрансфераза</t>
    </r>
    <r>
      <rPr>
        <sz val="11"/>
        <color indexed="8"/>
        <rFont val="Times New Roman"/>
        <family val="1"/>
        <charset val="204"/>
      </rPr>
      <t xml:space="preserve"> 800 тестов</t>
    </r>
  </si>
  <si>
    <r>
      <rPr>
        <b/>
        <sz val="11"/>
        <color indexed="8"/>
        <rFont val="Times New Roman"/>
        <family val="1"/>
        <charset val="204"/>
      </rPr>
      <t>Лактат</t>
    </r>
    <r>
      <rPr>
        <sz val="11"/>
        <color indexed="8"/>
        <rFont val="Times New Roman"/>
        <family val="1"/>
        <charset val="204"/>
      </rPr>
      <t xml:space="preserve"> 480 тестов</t>
    </r>
  </si>
  <si>
    <r>
      <rPr>
        <b/>
        <sz val="11"/>
        <color indexed="8"/>
        <rFont val="Times New Roman"/>
        <family val="1"/>
        <charset val="204"/>
      </rPr>
      <t xml:space="preserve">Билирубин прямой </t>
    </r>
    <r>
      <rPr>
        <sz val="11"/>
        <color indexed="8"/>
        <rFont val="Times New Roman"/>
        <family val="1"/>
        <charset val="204"/>
      </rPr>
      <t>800 тестов</t>
    </r>
  </si>
  <si>
    <r>
      <rPr>
        <b/>
        <sz val="11"/>
        <color indexed="8"/>
        <rFont val="Times New Roman"/>
        <family val="1"/>
        <charset val="204"/>
      </rPr>
      <t>Билирубин общии</t>
    </r>
    <r>
      <rPr>
        <sz val="11"/>
        <color indexed="8"/>
        <rFont val="Times New Roman"/>
        <family val="1"/>
        <charset val="204"/>
      </rPr>
      <t xml:space="preserve"> 800 тестов </t>
    </r>
  </si>
  <si>
    <r>
      <rPr>
        <b/>
        <sz val="11"/>
        <color indexed="8"/>
        <rFont val="Times New Roman"/>
        <family val="1"/>
        <charset val="204"/>
      </rPr>
      <t>Триглицериды</t>
    </r>
    <r>
      <rPr>
        <sz val="11"/>
        <color indexed="8"/>
        <rFont val="Times New Roman"/>
        <family val="1"/>
        <charset val="204"/>
      </rPr>
      <t xml:space="preserve"> 800 тестов </t>
    </r>
  </si>
  <si>
    <r>
      <rPr>
        <b/>
        <sz val="11"/>
        <color indexed="8"/>
        <rFont val="Times New Roman"/>
        <family val="1"/>
        <charset val="204"/>
      </rPr>
      <t xml:space="preserve">Натрий </t>
    </r>
    <r>
      <rPr>
        <sz val="11"/>
        <color indexed="8"/>
        <rFont val="Times New Roman"/>
        <family val="1"/>
        <charset val="204"/>
      </rPr>
      <t xml:space="preserve">400 тестов </t>
    </r>
  </si>
  <si>
    <r>
      <rPr>
        <b/>
        <sz val="11"/>
        <color indexed="8"/>
        <rFont val="Times New Roman"/>
        <family val="1"/>
        <charset val="204"/>
      </rPr>
      <t>Калии</t>
    </r>
    <r>
      <rPr>
        <sz val="11"/>
        <color indexed="8"/>
        <rFont val="Times New Roman"/>
        <family val="1"/>
        <charset val="204"/>
      </rPr>
      <t xml:space="preserve"> 400 тестов </t>
    </r>
  </si>
  <si>
    <r>
      <rPr>
        <b/>
        <sz val="11"/>
        <color indexed="8"/>
        <rFont val="Times New Roman"/>
        <family val="1"/>
        <charset val="204"/>
      </rPr>
      <t>Хлориды</t>
    </r>
    <r>
      <rPr>
        <sz val="11"/>
        <color indexed="8"/>
        <rFont val="Times New Roman"/>
        <family val="1"/>
        <charset val="204"/>
      </rPr>
      <t xml:space="preserve"> 200 тестов </t>
    </r>
  </si>
  <si>
    <r>
      <rPr>
        <b/>
        <sz val="11"/>
        <color indexed="8"/>
        <rFont val="Times New Roman"/>
        <family val="1"/>
        <charset val="204"/>
      </rPr>
      <t xml:space="preserve">Холестерин </t>
    </r>
    <r>
      <rPr>
        <sz val="11"/>
        <color indexed="8"/>
        <rFont val="Times New Roman"/>
        <family val="1"/>
        <charset val="204"/>
      </rPr>
      <t xml:space="preserve">800 тестов </t>
    </r>
  </si>
  <si>
    <t>Фотометрическая лампа R 920/940</t>
  </si>
  <si>
    <t>Адаптер для тестовой пробирки (черный) 30 шт</t>
  </si>
  <si>
    <t>Адаптер для тестовой пробирки (белый) 30 шт</t>
  </si>
  <si>
    <r>
      <rPr>
        <b/>
        <sz val="11"/>
        <color indexed="8"/>
        <rFont val="Times New Roman"/>
        <family val="1"/>
        <charset val="204"/>
      </rPr>
      <t>Чистящее средство  Cleaner  respons 920,940</t>
    </r>
    <r>
      <rPr>
        <sz val="11"/>
        <color indexed="8"/>
        <rFont val="Times New Roman"/>
        <family val="1"/>
        <charset val="204"/>
      </rPr>
      <t xml:space="preserve"> 6*200ml </t>
    </r>
  </si>
  <si>
    <r>
      <rPr>
        <b/>
        <sz val="11"/>
        <color indexed="8"/>
        <rFont val="Times New Roman"/>
        <family val="1"/>
        <charset val="204"/>
      </rPr>
      <t>Чистящее средство  Cleaner А</t>
    </r>
    <r>
      <rPr>
        <sz val="11"/>
        <color indexed="8"/>
        <rFont val="Times New Roman"/>
        <family val="1"/>
        <charset val="204"/>
      </rPr>
      <t>,4*60ml0</t>
    </r>
  </si>
  <si>
    <t xml:space="preserve">Сектор пластиковых кюветы 256 шт </t>
  </si>
  <si>
    <r>
      <rPr>
        <b/>
        <sz val="11"/>
        <color indexed="8"/>
        <rFont val="Times New Roman"/>
        <family val="1"/>
        <charset val="204"/>
      </rPr>
      <t>Чистящее средство  Cleaner В</t>
    </r>
    <r>
      <rPr>
        <sz val="11"/>
        <color indexed="8"/>
        <rFont val="Times New Roman"/>
        <family val="1"/>
        <charset val="204"/>
      </rPr>
      <t>,4*60ml0</t>
    </r>
  </si>
  <si>
    <t>TruCal U</t>
  </si>
  <si>
    <t>TruLab N</t>
  </si>
  <si>
    <t>TruLab P</t>
  </si>
  <si>
    <r>
      <rPr>
        <b/>
        <sz val="11"/>
        <color indexed="8"/>
        <rFont val="Times New Roman"/>
        <family val="1"/>
        <charset val="204"/>
      </rPr>
      <t>TruCal E</t>
    </r>
    <r>
      <rPr>
        <sz val="11"/>
        <color indexed="8"/>
        <rFont val="Times New Roman"/>
        <family val="1"/>
        <charset val="204"/>
      </rPr>
      <t>, 4*3ml</t>
    </r>
  </si>
  <si>
    <t xml:space="preserve">TruCal CRP  </t>
  </si>
  <si>
    <r>
      <rPr>
        <b/>
        <sz val="11"/>
        <color indexed="8"/>
        <rFont val="Times New Roman"/>
        <family val="1"/>
        <charset val="204"/>
      </rPr>
      <t>TruLab CRP  Level 1</t>
    </r>
    <r>
      <rPr>
        <sz val="11"/>
        <color indexed="8"/>
        <rFont val="Times New Roman"/>
        <family val="1"/>
        <charset val="204"/>
      </rPr>
      <t>,3*2ml</t>
    </r>
  </si>
  <si>
    <r>
      <rPr>
        <b/>
        <sz val="11"/>
        <rFont val="Times New Roman"/>
        <family val="1"/>
        <charset val="204"/>
      </rPr>
      <t>TruLab CRP  Level 2</t>
    </r>
    <r>
      <rPr>
        <sz val="11"/>
        <rFont val="Times New Roman"/>
        <family val="1"/>
        <charset val="204"/>
      </rPr>
      <t>,3*2ml</t>
    </r>
  </si>
  <si>
    <r>
      <rPr>
        <b/>
        <sz val="11"/>
        <color indexed="8"/>
        <rFont val="Times New Roman"/>
        <family val="1"/>
        <charset val="204"/>
      </rPr>
      <t xml:space="preserve">MAGLUMI HAV IgM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 иммуноанализатор МАGLUMI X3</t>
    </r>
  </si>
  <si>
    <r>
      <rPr>
        <b/>
        <sz val="11"/>
        <color indexed="8"/>
        <rFont val="Times New Roman"/>
        <family val="1"/>
        <charset val="204"/>
      </rPr>
      <t xml:space="preserve">MAGLUMI Anti-HBc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</si>
  <si>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MAGLUMI Anti-HBe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</si>
  <si>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MAGLUMI HBeAg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</si>
  <si>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MAGLUMI HBsAg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</si>
  <si>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MAGLUMI Anti-HBs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</si>
  <si>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MAGLUMI Anti-HCV (CLIA)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</si>
  <si>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Стартовые реактивы 1+2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</si>
  <si>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Промывочный концентрат 1 х 0.714 л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</si>
  <si>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Реакционные модули 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 иммуноанализатор МАGLUMI X8 (кюветы 3х182 шт)</t>
    </r>
  </si>
  <si>
    <r>
      <t xml:space="preserve">Раствор для проверки светового сигнала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</si>
  <si>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 xml:space="preserve">Раствор для чистки трубок системы - бутылка 500 мл из комплекта </t>
    </r>
    <r>
      <rPr>
        <sz val="11"/>
        <color indexed="8"/>
        <rFont val="Times New Roman"/>
        <family val="1"/>
        <charset val="204"/>
      </rPr>
      <t>Автоматический хемилюминесцентный
иммуноанализатор МАGLUMI X8</t>
    </r>
    <r>
      <rPr>
        <b/>
        <sz val="11"/>
        <color indexed="8"/>
        <rFont val="Times New Roman"/>
        <family val="1"/>
        <charset val="204"/>
      </rPr>
      <t xml:space="preserve">
</t>
    </r>
  </si>
  <si>
    <r>
      <t>Быстрый количественный тест на</t>
    </r>
    <r>
      <rPr>
        <b/>
        <sz val="11"/>
        <color indexed="8"/>
        <rFont val="Times New Roman"/>
        <family val="1"/>
        <charset val="204"/>
      </rPr>
      <t xml:space="preserve"> кардиологический Тропонин I(cTnI)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</si>
  <si>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D-Dimer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</si>
  <si>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прокальцитонин (PCT)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</si>
  <si>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альфа-фетопротеин (AFP) </t>
    </r>
    <r>
      <rPr>
        <sz val="11"/>
        <color indexed="8"/>
        <rFont val="Times New Roman"/>
        <family val="1"/>
        <charset val="204"/>
      </rPr>
      <t>25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</si>
  <si>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гликированный гемоглобин (HbA1c)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</si>
  <si>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тиреотропный гормон (TSH)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</si>
  <si>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трийодтиронин свободный (T3)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</si>
  <si>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тироксин свободный  (T4)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</si>
  <si>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трийодтиронин (T3)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</si>
  <si>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 xml:space="preserve">тироксин (T4) </t>
    </r>
    <r>
      <rPr>
        <sz val="11"/>
        <color indexed="8"/>
        <rFont val="Times New Roman"/>
        <family val="1"/>
        <charset val="204"/>
      </rPr>
      <t>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</si>
  <si>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>Ферритин (Ferritin)</t>
    </r>
    <r>
      <rPr>
        <sz val="11"/>
        <color indexed="8"/>
        <rFont val="Times New Roman"/>
        <family val="1"/>
        <charset val="204"/>
      </rPr>
      <t xml:space="preserve"> 20 шт</t>
    </r>
  </si>
  <si>
    <r>
      <rPr>
        <b/>
        <sz val="11"/>
        <rFont val="Times New Roman"/>
        <family val="1"/>
        <charset val="204"/>
      </rPr>
      <t>Экспресс-тест FOB для определения на скрытую кровь в кале</t>
    </r>
    <r>
      <rPr>
        <sz val="11"/>
        <rFont val="Times New Roman"/>
        <family val="1"/>
        <charset val="204"/>
      </rPr>
      <t>, 20 шт</t>
    </r>
  </si>
  <si>
    <r>
      <t xml:space="preserve">Быстрый количественный тест на </t>
    </r>
    <r>
      <rPr>
        <b/>
        <sz val="11"/>
        <color indexed="8"/>
        <rFont val="Times New Roman"/>
        <family val="1"/>
        <charset val="204"/>
      </rPr>
      <t>Интерлейкин-6 (IL-6)</t>
    </r>
    <r>
      <rPr>
        <sz val="11"/>
        <color indexed="8"/>
        <rFont val="Times New Roman"/>
        <family val="1"/>
        <charset val="204"/>
      </rPr>
      <t xml:space="preserve"> 20 шт</t>
    </r>
  </si>
  <si>
    <r>
      <rPr>
        <b/>
        <sz val="11"/>
        <color indexed="8"/>
        <rFont val="Times New Roman"/>
        <family val="1"/>
        <charset val="204"/>
      </rPr>
      <t>Контрольный материал</t>
    </r>
    <r>
      <rPr>
        <sz val="11"/>
        <color indexed="8"/>
        <rFont val="Times New Roman"/>
        <family val="1"/>
        <charset val="204"/>
      </rPr>
      <t xml:space="preserve"> на</t>
    </r>
    <r>
      <rPr>
        <b/>
        <sz val="11"/>
        <color indexed="8"/>
        <rFont val="Times New Roman"/>
        <family val="1"/>
        <charset val="204"/>
      </rPr>
      <t xml:space="preserve"> кардиологический Тропонин I(cTnI) </t>
    </r>
  </si>
  <si>
    <r>
      <rPr>
        <b/>
        <sz val="11"/>
        <color indexed="8"/>
        <rFont val="Times New Roman"/>
        <family val="1"/>
        <charset val="204"/>
      </rPr>
      <t>Контрольный материал</t>
    </r>
    <r>
      <rPr>
        <sz val="11"/>
        <color indexed="8"/>
        <rFont val="Times New Roman"/>
        <family val="1"/>
        <charset val="204"/>
      </rPr>
      <t xml:space="preserve"> на </t>
    </r>
    <r>
      <rPr>
        <b/>
        <sz val="11"/>
        <color indexed="8"/>
        <rFont val="Times New Roman"/>
        <family val="1"/>
        <charset val="204"/>
      </rPr>
      <t xml:space="preserve">D-Dimer </t>
    </r>
  </si>
  <si>
    <r>
      <rPr>
        <b/>
        <sz val="11"/>
        <color indexed="8"/>
        <rFont val="Times New Roman"/>
        <family val="1"/>
        <charset val="204"/>
      </rPr>
      <t>Контрольный материал</t>
    </r>
    <r>
      <rPr>
        <sz val="11"/>
        <color indexed="8"/>
        <rFont val="Times New Roman"/>
        <family val="1"/>
        <charset val="204"/>
      </rPr>
      <t xml:space="preserve"> на </t>
    </r>
    <r>
      <rPr>
        <b/>
        <sz val="11"/>
        <color indexed="8"/>
        <rFont val="Times New Roman"/>
        <family val="1"/>
        <charset val="204"/>
      </rPr>
      <t xml:space="preserve">прокальцитонин (PCT) </t>
    </r>
  </si>
  <si>
    <r>
      <rPr>
        <b/>
        <sz val="11"/>
        <color indexed="8"/>
        <rFont val="Times New Roman"/>
        <family val="1"/>
        <charset val="204"/>
      </rPr>
      <t>Контрольный материал</t>
    </r>
    <r>
      <rPr>
        <sz val="11"/>
        <color indexed="8"/>
        <rFont val="Times New Roman"/>
        <family val="1"/>
        <charset val="204"/>
      </rPr>
      <t xml:space="preserve"> на </t>
    </r>
    <r>
      <rPr>
        <b/>
        <sz val="11"/>
        <color indexed="8"/>
        <rFont val="Times New Roman"/>
        <family val="1"/>
        <charset val="204"/>
      </rPr>
      <t>Ферритин (Ferritin)</t>
    </r>
    <r>
      <rPr>
        <sz val="11"/>
        <color indexed="8"/>
        <rFont val="Times New Roman"/>
        <family val="1"/>
        <charset val="204"/>
      </rPr>
      <t xml:space="preserve"> </t>
    </r>
  </si>
  <si>
    <r>
      <rPr>
        <b/>
        <sz val="11"/>
        <color indexed="8"/>
        <rFont val="Times New Roman"/>
        <family val="1"/>
        <charset val="204"/>
      </rPr>
      <t>Контрольный материал</t>
    </r>
    <r>
      <rPr>
        <sz val="11"/>
        <color indexed="8"/>
        <rFont val="Times New Roman"/>
        <family val="1"/>
        <charset val="204"/>
      </rPr>
      <t xml:space="preserve"> на </t>
    </r>
    <r>
      <rPr>
        <b/>
        <sz val="11"/>
        <color indexed="8"/>
        <rFont val="Times New Roman"/>
        <family val="1"/>
        <charset val="204"/>
      </rPr>
      <t>Интерлейкин-6 (IL-6)</t>
    </r>
    <r>
      <rPr>
        <sz val="11"/>
        <color indexed="8"/>
        <rFont val="Times New Roman"/>
        <family val="1"/>
        <charset val="204"/>
      </rPr>
      <t xml:space="preserve"> </t>
    </r>
  </si>
  <si>
    <t>Тест-система иммуноферментная для выявления Иммуноглобулинов класса М к вирусу гепатита А с Использование моноклональных антител (времяИнкубации - 2,5 часа). Хромоген – ТМБ. 12*8 опр.Вектор-Бест</t>
  </si>
  <si>
    <t>Тест-система иммуноферментная для определения HВs-антигена с использованием рекомбинантного Антигена и моноклональных антител (времяИнкубации - 1 час). Чувствительность – 0,05 МЕ/мл по ОСО ГИСК   12*8 опр.Вектор-Бест</t>
  </si>
  <si>
    <t xml:space="preserve"> Тест-система для подтверждения присутствия HВs-антигена методом конкурентного иммуноферментного анализа (время инкубации – 1 час) 6*8 опр.Вектор-Бест</t>
  </si>
  <si>
    <t>Тест-система иммуноферментная для выявления Иммуноглобулинов класса М к кор-антигену вируса Гепатита В 12*8 опр.Вектор-Бест</t>
  </si>
  <si>
    <t>Тест-система иммуноферментная для выявления Иммуноглобулинов класса G  к кор-антигену вируса Гепатита В. хромоген – ТМБ. 12*8 опр</t>
  </si>
  <si>
    <t>Тест-система иммуноферментная для выявления Е-антигена вируса гепатита В. Хромоген – ТМБ. 12*8 опр. Вектор-Бест</t>
  </si>
  <si>
    <t xml:space="preserve">Тест-система иммуноферментная для выявления Иммуноглобулинов класса G к Е-антигену вируса Гепатита В. Хромоген – ТМБ 12*8 опр. Вектор-Бест </t>
  </si>
  <si>
    <t xml:space="preserve">Тест-системы иммуноферментные для выявления антител к HBs-антигену с использованием рекомбинантного антигена,  12х8 ан, Вектор-Бест, </t>
  </si>
  <si>
    <t>комплект-2 (Набор реагентов для иммуноферментного выявления иммуноглобулинов класса М и G к вирусу гепатита С), 12х8 определений Вектор-Бест</t>
  </si>
  <si>
    <t>Тест-система иммуноферментная для выявления Иммуноглобулинов класса М к вирусу гепатита Е. Хромоген – ТМБ. 12*8 опр.Вектор-Бест</t>
  </si>
  <si>
    <t>Тест-система иммуноферментная для выявления Иммуноглобулинов класса М к вирусу гепатита Д(Дельта-инфекция). Хромоген – ТМБ. 12*8 опр.Вектор-Бест</t>
  </si>
  <si>
    <t>Тест-система иммуноферментная для выявления Суммарных антител к вирусу гепатита Д (Дельта-инфекция). Хромоген – ТМБ.12*8 опр. Вектор-Бест</t>
  </si>
  <si>
    <t>Тест-система иммуноферментная для выявления Иммуноглобулинов класса М к цитомегаловирусу. Хромоген – ТМБ 12*8 опр.Вектор-Бест</t>
  </si>
  <si>
    <t>(ФСП 42-0117-0498-00) Тест-система иммуноферментная для выявления Иммуноглобулинов класса G к цитомегаловирусу. Хромоген – ТМБ. 12*8опр.Вектор-Бест</t>
  </si>
  <si>
    <t>Набор реагентов для иммуноферментного  определения индекса авидности иммуноглобулинов класса G к цитомегаловирусу) 6*8 опр.  Вектор-Бест</t>
  </si>
  <si>
    <t>Набор реагентов для иммуноферментного выявления иммуноглобулинов класса G к ядерному антигену NA вируса Эпштейна-Барр в сыворотке (плазме) крови.12*8 опр.Вектор-Бест</t>
  </si>
  <si>
    <t xml:space="preserve"> Набор реагентов для иммуноферментного выявления иммуноглобулинов класса G к раннему антигену ЕA вируса Эпштейна-Барр в сыворотке (плазме) крови. 12*8 опр.Вектор-Бест</t>
  </si>
  <si>
    <t xml:space="preserve"> Набор реагентов для иммуноферментного выявления иммуноглобулинов класса М к капсидному антигену VCA вируса Эпштейна-Барр в сыворотке (плазме) крови. 12*8 опр.Вектор-Бест</t>
  </si>
  <si>
    <t>Набор реагентов для иммуноферментного выявления иммуноглобулинов класса G к капсидному антигену VCA вируса Эпштейна-Барр в сыворотке (плазме) крови. 12*8 опр.Вектор-Бест</t>
  </si>
  <si>
    <t>Набор реагентов для иммуноферментного определения индекса авидности иммуноглобулинов класса G к капсидному антигену VCA вируса Эпштейна-Барр в сыворотке (плазме) крови. 6*8 определений. Вектор-Бест</t>
  </si>
  <si>
    <t>(Набор реагентов для иммуноферментного выявления иммуноглобулинов класса М  к антигенам описторхисов в сыворотке (плазме) крови) 12х8 определений. Вектор-Бест</t>
  </si>
  <si>
    <t>Тест-система иммуноферментная для выявления Иммуноглобулинов класса G к вирусу простого Герпеса. Хромоген – ТМБ   12*8 опр. Вектор-Бест</t>
  </si>
  <si>
    <t>Тест-система иммуноферментная для выявления Иммуноглобулинов класса М к вирусу простого Герпеса. Хромоген – ТМБ  12*8 опр.Вектор-Бест</t>
  </si>
  <si>
    <t>Тест-система иммуноферментная для определения индекса авидности иммуноглобулинов класса G к  вирусу простого герпеса 1, 2 типов) 6*8 опр.Вектор-Бест</t>
  </si>
  <si>
    <t>Тест-система иммуноферментная для выявления Иммуноглобулинов класса G к вирусу краснухи. Хромоген – ТМБ 12*8опр.Вектор-Бест</t>
  </si>
  <si>
    <t>Тест-система иммуноферментная для выявления Иммуноглобулинов класса М к вирусу краснухи. Хромоген – ТМБ 12*8 опр.Вектор-Бест</t>
  </si>
  <si>
    <t>Тест-система иммуноферментная для определения индекса авидности иммуноглобулинов класса G к вирусу краснухи и дифференциации первичной и паст-инфекции ) 12*8 опр. Вектор-Бест</t>
  </si>
  <si>
    <t>Набор для внутрилабораторного контроля качества ИФА 24 флакона по 0,2 мл</t>
  </si>
  <si>
    <t>Тимоловая проба-АГАТ(Биоконт), 500 опр х 3 мл</t>
  </si>
  <si>
    <t xml:space="preserve">Пластина с луночками для серологических реакции,пластмасса. Планшет  серологическии 72 лунки*2 мл </t>
  </si>
  <si>
    <t>Раствор Азур-Эозин по Романовскому, 1л. Минимед. концентрат</t>
  </si>
  <si>
    <t>Эозин метиленовый синий по Май-Грюнвальду для фиксации и окраски препаратов крови 1 л., Минимед. Концентрат</t>
  </si>
  <si>
    <t>Ерш пробирочный 280*100*25, исскуственная щетина. Ерш пробирочный 20*100 мм (синтетический). ЕТ-11</t>
  </si>
  <si>
    <t>Антиген кардиолипиновый РМП В упаковке 10 ампул по 2 мл антигена кардиолипинового и 2 фл. по 5 мл раствора холино-хлорида. Препарат применяется при диагностике сифилиса для исследования активной плазмы или инактивированной сыворотки в реакции микропреципитации (РМП).</t>
  </si>
  <si>
    <t>Сыворотка отрицательная для определения сифилиса. Предназначена для контроля правильности результатов при постановке реакций стандартного серологического комплекса на сифилис.10 амп * 1 мл.</t>
  </si>
  <si>
    <t>Сыворотка положительная для определения сифилиса. Предназначена для контроля правильности результатов при постановке реакций стандартного серологического комплекса на сифилис.10 амп * 1 мл.</t>
  </si>
  <si>
    <t>РФ-латекс-тест. Диагностикум латексный для полуколичественного определения содержания ревматоидного фактора жидкий. Реагент производства Испания. Время анализа 2 мин. при расходе 20 мкл. 250 опред.</t>
  </si>
  <si>
    <t>СРБ-латекс-тест.  Диагностикум латексный для определения концентрации С-реактивго белка в сыворотке крови методом латекс-агглютинации. Реагент производства Испания. Время анализа 2 мин.при расходе 20 мкл.250 опред.</t>
  </si>
  <si>
    <t>Кюветы реакционные  для  ТS  4000- СТАРТ-4 ( 700 шт в уп)</t>
  </si>
  <si>
    <t>Ренапластин для оределенния протромбинового времини 8мл*10</t>
  </si>
  <si>
    <t>Набор  реагентов  для  определения  АЧТВ тест  4мл*7фл Кальция  хлорид CaCl  10мл*фл</t>
  </si>
  <si>
    <t>Фибриноген-тест набор реагентов для определенния содержания фибриногена 160-320 опр</t>
  </si>
  <si>
    <t>Патологическая и нормальная плазма для контроля качества анализов 2мл*6фл</t>
  </si>
  <si>
    <t>Набор для окраски ретикулоцитов, Абрис, Диахим Геми СтейнРТЦ</t>
  </si>
  <si>
    <t>Изотонический раствор Cellpack- дилюент, в канистре объемом 20 л</t>
  </si>
  <si>
    <t>Stromatolyser - 4DL- дилюент, в канистре объемом 2 л</t>
  </si>
  <si>
    <t>Stromatolyser - 4DS - для окрашивания лейкоцитов, в пакете - 42 мл</t>
  </si>
  <si>
    <t>Sulfolyser - реагент без содержания цианидов, для определения Hb-500 мл</t>
  </si>
  <si>
    <t>Cellclean - для жесткой чистки, во флаконе объемом 50 мл.</t>
  </si>
  <si>
    <t>Контрольная кровь для гематологических анализаторов высокии уровень e-CHECK(ХS)H</t>
  </si>
  <si>
    <t>Контрольная кровь для гематологических анализаторов низкии уровень e-CHECK(ХS)L</t>
  </si>
  <si>
    <t>Контрольная кровь для гематологических анализаторов норма уровень e-CHECK(ХS)N</t>
  </si>
  <si>
    <t>EIGHTCHECK --3WP-N, контрольная кровь на Sysmex ХР-300</t>
  </si>
  <si>
    <t>EIGHTCHECK --3WP- L, контрольная кровь на Sysmex ХР-300</t>
  </si>
  <si>
    <t>EIGHTCHECK --3WP- H, контрольная кровь на Sysmex ХР-300</t>
  </si>
  <si>
    <t>Stromatolyser -WH, 500 мл, реагент код 2 (1уп.-3шт.)</t>
  </si>
  <si>
    <t>Гепатит В.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</si>
  <si>
    <t>Гепатит C. Иммунохроматографический  экспресс-тест  для  определения  антител к  вирусу  гепатита С  "HEXAGON  HCV" 40 Tests</t>
  </si>
  <si>
    <t>Мононуклеоз. Гемагглютинационный  тест  для  определения  гетерофильных  антител, ассоциированных  с  инфекционным  мононуклеозом "I.M.  Quick  Tests"40  Tests</t>
  </si>
  <si>
    <t>Реактив  для исследования ликвора (Самсона-красителем)</t>
  </si>
  <si>
    <t>Концентраторы фекальных паразитов Mini Parasep SF (с 3,3 мл 10% SAF и 1 каплей Triton X),15-35°C, 40 шт/уп</t>
  </si>
  <si>
    <t xml:space="preserve">Диахим -Набор для исследования фекалий (метод Като)500 проб </t>
  </si>
  <si>
    <t>Реагентная полоска DIRUI H14-CA №100 из комплекта Анализатор мочи полуавтоматический H-100</t>
  </si>
  <si>
    <t>Чековая лента 57-30*12</t>
  </si>
  <si>
    <t>Тестовый картридж BG10 (25 картриджей/4 упаковка) для исследования газов и химического состава крови для i15  , 100 образцов</t>
  </si>
  <si>
    <r>
      <rPr>
        <sz val="11"/>
        <color indexed="8"/>
        <rFont val="Times New Roman"/>
        <family val="1"/>
        <charset val="204"/>
      </rPr>
      <t>Хлориды (определение  концентрации колориметрическим методом, без депротеинизации) "Vital Diagnostics Spb "В 14.01E-FL</t>
    </r>
  </si>
  <si>
    <r>
      <rPr>
        <sz val="11"/>
        <color indexed="8"/>
        <rFont val="Times New Roman"/>
        <family val="1"/>
        <charset val="204"/>
      </rPr>
      <t>Аланинаминотрансферазы (АЛТ) 800 тестов</t>
    </r>
  </si>
  <si>
    <r>
      <rPr>
        <sz val="11"/>
        <color indexed="8"/>
        <rFont val="Times New Roman"/>
        <family val="1"/>
        <charset val="204"/>
      </rPr>
      <t xml:space="preserve">Альбумин 800 тестов </t>
    </r>
  </si>
  <si>
    <r>
      <rPr>
        <sz val="11"/>
        <color indexed="8"/>
        <rFont val="Times New Roman"/>
        <family val="1"/>
        <charset val="204"/>
      </rPr>
      <t>Альфа-Амилаза 480 тестов</t>
    </r>
  </si>
  <si>
    <r>
      <rPr>
        <sz val="11"/>
        <color indexed="8"/>
        <rFont val="Times New Roman"/>
        <family val="1"/>
        <charset val="204"/>
      </rPr>
      <t xml:space="preserve">Аспартатаминотрансферазы (АСТ) 800тестов </t>
    </r>
  </si>
  <si>
    <r>
      <rPr>
        <sz val="11"/>
        <color indexed="8"/>
        <rFont val="Times New Roman"/>
        <family val="1"/>
        <charset val="204"/>
      </rPr>
      <t>С-реактивный белок 800 тестов</t>
    </r>
  </si>
  <si>
    <r>
      <rPr>
        <sz val="11"/>
        <color indexed="8"/>
        <rFont val="Times New Roman"/>
        <family val="1"/>
        <charset val="204"/>
      </rPr>
      <t>Креатинин 800 тестов</t>
    </r>
  </si>
  <si>
    <r>
      <rPr>
        <sz val="11"/>
        <color indexed="8"/>
        <rFont val="Times New Roman"/>
        <family val="1"/>
        <charset val="204"/>
      </rPr>
      <t>Глюкоза 800 тестов</t>
    </r>
  </si>
  <si>
    <r>
      <rPr>
        <sz val="11"/>
        <color indexed="8"/>
        <rFont val="Times New Roman"/>
        <family val="1"/>
        <charset val="204"/>
      </rPr>
      <t xml:space="preserve">Железо 480 тестов </t>
    </r>
  </si>
  <si>
    <r>
      <rPr>
        <sz val="11"/>
        <color indexed="8"/>
        <rFont val="Times New Roman"/>
        <family val="1"/>
        <charset val="204"/>
      </rPr>
      <t xml:space="preserve">Общий белок 800 тестов </t>
    </r>
  </si>
  <si>
    <r>
      <rPr>
        <sz val="11"/>
        <color indexed="8"/>
        <rFont val="Times New Roman"/>
        <family val="1"/>
        <charset val="204"/>
      </rPr>
      <t xml:space="preserve">Мочевина 800 тестов </t>
    </r>
  </si>
  <si>
    <r>
      <rPr>
        <sz val="11"/>
        <color indexed="8"/>
        <rFont val="Times New Roman"/>
        <family val="1"/>
        <charset val="204"/>
      </rPr>
      <t xml:space="preserve">Щелочная фосфатаза 800 тестов </t>
    </r>
  </si>
  <si>
    <r>
      <rPr>
        <sz val="11"/>
        <color indexed="8"/>
        <rFont val="Times New Roman"/>
        <family val="1"/>
        <charset val="204"/>
      </rPr>
      <t>Гамма-Глутамилтрансфераза 800 тестов</t>
    </r>
  </si>
  <si>
    <r>
      <rPr>
        <sz val="11"/>
        <color indexed="8"/>
        <rFont val="Times New Roman"/>
        <family val="1"/>
        <charset val="204"/>
      </rPr>
      <t>Лактат 480 тестов</t>
    </r>
  </si>
  <si>
    <r>
      <rPr>
        <sz val="11"/>
        <color indexed="8"/>
        <rFont val="Times New Roman"/>
        <family val="1"/>
        <charset val="204"/>
      </rPr>
      <t>Билирубин прямой 800 тестов</t>
    </r>
  </si>
  <si>
    <r>
      <rPr>
        <sz val="11"/>
        <color indexed="8"/>
        <rFont val="Times New Roman"/>
        <family val="1"/>
        <charset val="204"/>
      </rPr>
      <t xml:space="preserve">Билирубин общии 800 тестов </t>
    </r>
  </si>
  <si>
    <r>
      <rPr>
        <sz val="11"/>
        <color indexed="8"/>
        <rFont val="Times New Roman"/>
        <family val="1"/>
        <charset val="204"/>
      </rPr>
      <t xml:space="preserve">Триглицериды 800 тестов </t>
    </r>
  </si>
  <si>
    <r>
      <rPr>
        <sz val="11"/>
        <color indexed="8"/>
        <rFont val="Times New Roman"/>
        <family val="1"/>
        <charset val="204"/>
      </rPr>
      <t xml:space="preserve">Натрий 400 тестов </t>
    </r>
  </si>
  <si>
    <r>
      <rPr>
        <sz val="11"/>
        <color indexed="8"/>
        <rFont val="Times New Roman"/>
        <family val="1"/>
        <charset val="204"/>
      </rPr>
      <t xml:space="preserve">Калии 400 тестов </t>
    </r>
  </si>
  <si>
    <r>
      <rPr>
        <sz val="11"/>
        <color indexed="8"/>
        <rFont val="Times New Roman"/>
        <family val="1"/>
        <charset val="204"/>
      </rPr>
      <t xml:space="preserve">Хлориды 200 тестов </t>
    </r>
  </si>
  <si>
    <r>
      <rPr>
        <sz val="11"/>
        <color indexed="8"/>
        <rFont val="Times New Roman"/>
        <family val="1"/>
        <charset val="204"/>
      </rPr>
      <t xml:space="preserve">Холестерин 800 тестов </t>
    </r>
  </si>
  <si>
    <r>
      <rPr>
        <sz val="11"/>
        <color indexed="8"/>
        <rFont val="Times New Roman"/>
        <family val="1"/>
        <charset val="204"/>
      </rPr>
      <t xml:space="preserve">Чистящее средство  Cleaner  respons 920,940 6*200ml </t>
    </r>
  </si>
  <si>
    <r>
      <rPr>
        <sz val="11"/>
        <color indexed="8"/>
        <rFont val="Times New Roman"/>
        <family val="1"/>
        <charset val="204"/>
      </rPr>
      <t>Чистящее средство  Cleaner А,4*60ml0</t>
    </r>
  </si>
  <si>
    <r>
      <rPr>
        <sz val="11"/>
        <color indexed="8"/>
        <rFont val="Times New Roman"/>
        <family val="1"/>
        <charset val="204"/>
      </rPr>
      <t>Чистящее средство  Cleaner В,4*60ml0</t>
    </r>
  </si>
  <si>
    <r>
      <rPr>
        <sz val="11"/>
        <color indexed="8"/>
        <rFont val="Times New Roman"/>
        <family val="1"/>
        <charset val="204"/>
      </rPr>
      <t>TruCal E, 4*3ml</t>
    </r>
  </si>
  <si>
    <r>
      <rPr>
        <sz val="11"/>
        <color indexed="8"/>
        <rFont val="Times New Roman"/>
        <family val="1"/>
        <charset val="204"/>
      </rPr>
      <t>TruLab CRP  Level 1,3*2ml</t>
    </r>
  </si>
  <si>
    <t>TruLab CRP  Level 2,3*2ml</t>
  </si>
  <si>
    <t>MAGLUMI HAV IgM (CLIA) из комплекта Автоматический хемилюминесцентный иммуноанализатор МАGLUMI X3. 50 тестов</t>
  </si>
  <si>
    <t xml:space="preserve">MAGLUMI Anti-HBc (CLIA) из комплекта Автоматический хемилюминесцентный
иммуноанализатор МАGLUMI X8. 50 тестов
</t>
  </si>
  <si>
    <t xml:space="preserve">MAGLUMI Anti-HBe (CLIA) из комплекта Автоматический хемилюминесцентный
иммуноанализатор МАGLUMI X8. 50 тестов
</t>
  </si>
  <si>
    <t xml:space="preserve">MAGLUMI HBeAg (CLIA) из комплекта Автоматический хемилюминесцентный
иммуноанализатор МАGLUMI X8. 50 тестов
</t>
  </si>
  <si>
    <t xml:space="preserve">MAGLUMI HBsAg (CLIA) из комплекта Автоматический хемилюминесцентный
иммуноанализатор МАGLUMI X8. 50 тестов
</t>
  </si>
  <si>
    <t xml:space="preserve">MAGLUMI Anti-HBs (CLIA) из комплекта Автоматический хемилюминесцентный
иммуноанализатор МАGLUMI X8. 50 тестов
</t>
  </si>
  <si>
    <t xml:space="preserve">MAGLUMI Anti-HCV (CLIA) из комплекта Автоматический хемилюминесцентный
иммуноанализатор МАGLUMI X8
</t>
  </si>
  <si>
    <t>Стартовые реактивы 1+2 из комплекта Автоматический хемилюминесцентный
иммуноанализатор МАGLUMI X8</t>
  </si>
  <si>
    <t>Реакционные модули  из комплекта Автоматический хемилюминесцентный иммуноанализатор МАGLUMI X8 (кюветы 3х182 шт)</t>
  </si>
  <si>
    <r>
      <rPr>
        <sz val="11"/>
        <color indexed="8"/>
        <rFont val="Times New Roman"/>
        <family val="1"/>
        <charset val="204"/>
      </rPr>
      <t>Universal Wash Reagent, Универсальный промывающий реагент, 2 C155x 5 litres</t>
    </r>
  </si>
  <si>
    <t>Раствор для проверки светового сигнала из комплекта Автоматический хемилюминесцентный
иммуноанализатор МАGLUMI X8</t>
  </si>
  <si>
    <t>Раствор для чистки трубок системы - бутылка 500 мл из комплекта Автоматический хемилюминесцентный
иммуноанализатор МАGLUMI X8</t>
  </si>
  <si>
    <r>
      <t>Быстрый количественный тест на</t>
    </r>
    <r>
      <rPr>
        <sz val="11"/>
        <color indexed="8"/>
        <rFont val="Times New Roman"/>
        <family val="1"/>
        <charset val="204"/>
      </rPr>
      <t xml:space="preserve"> кардиологический Тропонин I(cTnI)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</si>
  <si>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D-Dimer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</si>
  <si>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прокальцитонин (PCT)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</si>
  <si>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альфа-фетопротеин (AFP) 25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</si>
  <si>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гликированный гемоглобин (HbA1c)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</si>
  <si>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тиреотропный гормон (TSH)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</si>
  <si>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трийодтиронин свободный (T3)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</si>
  <si>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тироксин свободный  (T4)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</si>
  <si>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трийодтиронин (T3)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</si>
  <si>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тироксин (T4) 20 шт</t>
    </r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</si>
  <si>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Ферритин (Ferritin) 20 шт</t>
    </r>
  </si>
  <si>
    <t>Экспресс-тест FOB для определения на скрытую кровь в кале, 20 шт</t>
  </si>
  <si>
    <r>
      <t xml:space="preserve">Быстрый количественный тест на </t>
    </r>
    <r>
      <rPr>
        <sz val="11"/>
        <color indexed="8"/>
        <rFont val="Times New Roman"/>
        <family val="1"/>
        <charset val="204"/>
      </rPr>
      <t>Интерлейкин-6 (IL-6) 20 шт</t>
    </r>
  </si>
  <si>
    <r>
      <rPr>
        <sz val="11"/>
        <color indexed="8"/>
        <rFont val="Times New Roman"/>
        <family val="1"/>
        <charset val="204"/>
      </rPr>
      <t xml:space="preserve">Контрольный материал на кардиологический Тропонин I(cTnI) </t>
    </r>
  </si>
  <si>
    <r>
      <rPr>
        <sz val="11"/>
        <color indexed="8"/>
        <rFont val="Times New Roman"/>
        <family val="1"/>
        <charset val="204"/>
      </rPr>
      <t xml:space="preserve">Контрольный материал на D-Dimer </t>
    </r>
  </si>
  <si>
    <r>
      <rPr>
        <sz val="11"/>
        <color indexed="8"/>
        <rFont val="Times New Roman"/>
        <family val="1"/>
        <charset val="204"/>
      </rPr>
      <t xml:space="preserve">Контрольный материал на прокальцитонин (PCT) </t>
    </r>
  </si>
  <si>
    <r>
      <rPr>
        <sz val="11"/>
        <color indexed="8"/>
        <rFont val="Times New Roman"/>
        <family val="1"/>
        <charset val="204"/>
      </rPr>
      <t xml:space="preserve">Контрольный материал на Ферритин (Ferritin) </t>
    </r>
  </si>
  <si>
    <r>
      <rPr>
        <sz val="11"/>
        <color indexed="8"/>
        <rFont val="Times New Roman"/>
        <family val="1"/>
        <charset val="204"/>
      </rPr>
      <t xml:space="preserve">Контрольный материал на Интерлейкин-6 (IL-6) </t>
    </r>
  </si>
  <si>
    <t>фл</t>
  </si>
  <si>
    <t>Итого по КДЛ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</si>
</sst>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_-* #,##0.00_-;\-* #,##0.00_-;_-* &quot;-&quot;??_-;_-@_-"/>
    <numFmt numFmtId="166" formatCode="&quot; &quot;* #\ ##0.00&quot;   &quot;;&quot;-&quot;* #\ ##0.00&quot;   &quot;;&quot; &quot;* &quot;-&quot;??&quot;   &quot;"/>
    <numFmt numFmtId="167" formatCode="_-* #\ ##0.00\ _₽_-;\-* #\ ##0.00\ _₽_-;_-* &quot;-&quot;??\ _₽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0"/>
      <color rgb="FF01011B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9" fillId="0" borderId="0"/>
    <xf numFmtId="165" fontId="2" fillId="0" borderId="0" applyFont="0" applyFill="0" applyBorder="0" applyAlignment="0" applyProtection="0"/>
    <xf numFmtId="0" fontId="28" fillId="0" borderId="0"/>
    <xf numFmtId="0" fontId="29" fillId="0" borderId="0"/>
    <xf numFmtId="0" fontId="1" fillId="0" borderId="0"/>
  </cellStyleXfs>
  <cellXfs count="193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4" fontId="14" fillId="0" borderId="3" xfId="1" applyFont="1" applyFill="1" applyBorder="1" applyAlignment="1">
      <alignment horizontal="center" vertical="center" wrapText="1"/>
    </xf>
    <xf numFmtId="164" fontId="14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4" fillId="0" borderId="5" xfId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167" fontId="11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wrapText="1"/>
    </xf>
    <xf numFmtId="49" fontId="11" fillId="0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2" borderId="5" xfId="0" applyFill="1" applyBorder="1"/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right" wrapText="1"/>
    </xf>
    <xf numFmtId="0" fontId="14" fillId="0" borderId="5" xfId="0" applyFont="1" applyBorder="1" applyAlignment="1">
      <alignment wrapText="1"/>
    </xf>
    <xf numFmtId="0" fontId="18" fillId="0" borderId="0" xfId="0" applyFont="1"/>
    <xf numFmtId="0" fontId="14" fillId="0" borderId="5" xfId="0" applyFont="1" applyBorder="1" applyAlignment="1">
      <alignment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4" fillId="0" borderId="5" xfId="0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6" fillId="0" borderId="0" xfId="0" applyFont="1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Border="1"/>
    <xf numFmtId="0" fontId="20" fillId="0" borderId="0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5" xfId="0" applyBorder="1"/>
    <xf numFmtId="164" fontId="6" fillId="0" borderId="5" xfId="0" applyNumberFormat="1" applyFont="1" applyBorder="1"/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4" fontId="14" fillId="0" borderId="9" xfId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6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7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0" fillId="0" borderId="3" xfId="0" applyBorder="1"/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top"/>
    </xf>
    <xf numFmtId="0" fontId="31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6" fillId="0" borderId="1" xfId="6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11" fillId="0" borderId="1" xfId="6" applyFont="1" applyFill="1" applyBorder="1" applyAlignment="1">
      <alignment horizontal="center" vertical="top" wrapText="1"/>
    </xf>
    <xf numFmtId="4" fontId="11" fillId="0" borderId="6" xfId="6" applyNumberFormat="1" applyFont="1" applyFill="1" applyBorder="1" applyAlignment="1">
      <alignment horizontal="center" vertical="top" wrapText="1"/>
    </xf>
    <xf numFmtId="4" fontId="25" fillId="0" borderId="6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top" wrapText="1"/>
    </xf>
    <xf numFmtId="0" fontId="25" fillId="0" borderId="1" xfId="2" applyFont="1" applyFill="1" applyBorder="1" applyAlignment="1">
      <alignment horizontal="center" vertical="top" wrapText="1"/>
    </xf>
    <xf numFmtId="0" fontId="26" fillId="0" borderId="15" xfId="0" applyFont="1" applyFill="1" applyBorder="1" applyAlignment="1">
      <alignment vertical="top" wrapText="1"/>
    </xf>
    <xf numFmtId="0" fontId="26" fillId="0" borderId="15" xfId="0" applyFont="1" applyFill="1" applyBorder="1" applyAlignment="1">
      <alignment horizontal="center" vertical="top" wrapText="1"/>
    </xf>
    <xf numFmtId="4" fontId="26" fillId="0" borderId="16" xfId="0" applyNumberFormat="1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top" wrapText="1"/>
    </xf>
    <xf numFmtId="4" fontId="26" fillId="0" borderId="6" xfId="0" applyNumberFormat="1" applyFont="1" applyFill="1" applyBorder="1" applyAlignment="1">
      <alignment horizontal="center" vertical="top" wrapText="1"/>
    </xf>
    <xf numFmtId="0" fontId="14" fillId="0" borderId="1" xfId="6" applyFont="1" applyFill="1" applyBorder="1" applyAlignment="1">
      <alignment horizontal="center" vertical="top" wrapText="1"/>
    </xf>
    <xf numFmtId="4" fontId="14" fillId="0" borderId="6" xfId="6" applyNumberFormat="1" applyFont="1" applyFill="1" applyBorder="1" applyAlignment="1">
      <alignment horizontal="center" vertical="top" wrapText="1"/>
    </xf>
    <xf numFmtId="0" fontId="4" fillId="0" borderId="1" xfId="6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wrapText="1"/>
    </xf>
    <xf numFmtId="0" fontId="25" fillId="0" borderId="1" xfId="0" applyNumberFormat="1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4" fontId="6" fillId="0" borderId="0" xfId="0" applyNumberFormat="1" applyFont="1" applyAlignment="1">
      <alignment wrapText="1"/>
    </xf>
    <xf numFmtId="4" fontId="0" fillId="0" borderId="0" xfId="0" applyNumberFormat="1"/>
    <xf numFmtId="4" fontId="13" fillId="2" borderId="1" xfId="1" applyNumberFormat="1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top" wrapText="1"/>
    </xf>
    <xf numFmtId="4" fontId="0" fillId="0" borderId="3" xfId="0" applyNumberFormat="1" applyBorder="1"/>
    <xf numFmtId="4" fontId="0" fillId="0" borderId="0" xfId="0" applyNumberFormat="1" applyAlignment="1">
      <alignment horizontal="center"/>
    </xf>
    <xf numFmtId="4" fontId="19" fillId="0" borderId="3" xfId="0" applyNumberFormat="1" applyFont="1" applyBorder="1" applyAlignment="1">
      <alignment horizontal="center"/>
    </xf>
    <xf numFmtId="0" fontId="19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49" fontId="10" fillId="0" borderId="5" xfId="0" applyNumberFormat="1" applyFont="1" applyFill="1" applyBorder="1" applyAlignment="1">
      <alignment horizontal="center" wrapText="1"/>
    </xf>
    <xf numFmtId="0" fontId="13" fillId="2" borderId="1" xfId="3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164" fontId="12" fillId="2" borderId="6" xfId="1" applyFont="1" applyFill="1" applyBorder="1" applyAlignment="1">
      <alignment horizontal="center" vertical="center" wrapText="1"/>
    </xf>
    <xf numFmtId="164" fontId="12" fillId="2" borderId="7" xfId="1" applyFont="1" applyFill="1" applyBorder="1" applyAlignment="1">
      <alignment horizontal="center" vertical="center" wrapText="1"/>
    </xf>
    <xf numFmtId="164" fontId="12" fillId="2" borderId="8" xfId="1" applyFont="1" applyFill="1" applyBorder="1" applyAlignment="1">
      <alignment horizontal="center" vertical="center" wrapText="1"/>
    </xf>
  </cellXfs>
  <cellStyles count="9">
    <cellStyle name="Normal_ABL505SB" xfId="4"/>
    <cellStyle name="Обычный" xfId="0" builtinId="0"/>
    <cellStyle name="Обычный 2" xfId="3"/>
    <cellStyle name="Обычный 2 2" xfId="6"/>
    <cellStyle name="Обычный 3" xfId="2"/>
    <cellStyle name="Обычный 4" xfId="8"/>
    <cellStyle name="Обычный 5" xfId="7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67" t="s">
        <v>160</v>
      </c>
      <c r="D1" s="167"/>
      <c r="E1" s="167"/>
      <c r="F1" s="167"/>
    </row>
    <row r="2" spans="1:9" ht="9.75" customHeight="1" x14ac:dyDescent="0.25">
      <c r="C2" s="167"/>
      <c r="D2" s="167"/>
      <c r="E2" s="167"/>
      <c r="F2" s="167"/>
    </row>
    <row r="3" spans="1:9" ht="15" customHeight="1" x14ac:dyDescent="0.25">
      <c r="C3" s="167"/>
      <c r="D3" s="167"/>
      <c r="E3" s="167"/>
      <c r="F3" s="167"/>
      <c r="G3" s="53"/>
      <c r="H3" s="53"/>
      <c r="I3" s="53"/>
    </row>
    <row r="4" spans="1:9" ht="15" customHeight="1" x14ac:dyDescent="0.25">
      <c r="C4" s="167"/>
      <c r="D4" s="167"/>
      <c r="E4" s="167"/>
      <c r="F4" s="167"/>
      <c r="G4" s="53"/>
      <c r="H4" s="53"/>
      <c r="I4" s="53"/>
    </row>
    <row r="5" spans="1:9" ht="15" customHeight="1" x14ac:dyDescent="0.25">
      <c r="C5" s="167" t="s">
        <v>153</v>
      </c>
      <c r="D5" s="167"/>
      <c r="E5" s="167"/>
      <c r="F5" s="167"/>
      <c r="G5" s="53"/>
      <c r="H5" s="53"/>
      <c r="I5" s="53"/>
    </row>
    <row r="6" spans="1:9" ht="19.5" customHeight="1" x14ac:dyDescent="0.25">
      <c r="C6" s="65"/>
      <c r="E6" s="53"/>
      <c r="F6" s="53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8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8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66" t="s">
        <v>135</v>
      </c>
      <c r="D13" s="55" t="s">
        <v>136</v>
      </c>
    </row>
    <row r="15" spans="1:9" ht="14.25" customHeight="1" x14ac:dyDescent="0.25">
      <c r="C15" s="66" t="s">
        <v>137</v>
      </c>
      <c r="D15" s="166" t="s">
        <v>158</v>
      </c>
      <c r="E15" s="166"/>
      <c r="F15" s="166"/>
    </row>
    <row r="17" spans="3:5" ht="14.25" customHeight="1" x14ac:dyDescent="0.25">
      <c r="C17" s="66" t="s">
        <v>139</v>
      </c>
      <c r="D17" s="165" t="s">
        <v>157</v>
      </c>
      <c r="E17" s="165"/>
    </row>
    <row r="18" spans="3:5" ht="14.25" customHeight="1" x14ac:dyDescent="0.25">
      <c r="C18" s="57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7" t="s">
        <v>169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101"/>
      <c r="E4" s="53"/>
      <c r="F4" s="53"/>
      <c r="H4" s="167" t="s">
        <v>170</v>
      </c>
      <c r="I4" s="167"/>
    </row>
    <row r="6" spans="1:9" ht="25.5" x14ac:dyDescent="0.25">
      <c r="A6" s="102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02" t="s">
        <v>32</v>
      </c>
      <c r="I6" s="102" t="s">
        <v>33</v>
      </c>
    </row>
    <row r="7" spans="1:9" ht="18.75" hidden="1" customHeight="1" x14ac:dyDescent="0.25">
      <c r="A7" s="180"/>
      <c r="B7" s="180"/>
      <c r="C7" s="180"/>
      <c r="D7" s="180"/>
      <c r="E7" s="180"/>
      <c r="F7" s="180"/>
      <c r="G7" s="180"/>
      <c r="H7" s="180"/>
      <c r="I7" s="180"/>
    </row>
    <row r="8" spans="1:9" ht="60" customHeight="1" x14ac:dyDescent="0.25">
      <c r="A8" s="17">
        <v>1</v>
      </c>
      <c r="B8" s="93" t="s">
        <v>221</v>
      </c>
      <c r="C8" s="71" t="s">
        <v>222</v>
      </c>
      <c r="D8" s="77" t="s">
        <v>181</v>
      </c>
      <c r="E8" s="78">
        <v>4</v>
      </c>
      <c r="F8" s="79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201</v>
      </c>
      <c r="C9" s="71" t="s">
        <v>202</v>
      </c>
      <c r="D9" s="77" t="s">
        <v>181</v>
      </c>
      <c r="E9" s="78">
        <v>30</v>
      </c>
      <c r="F9" s="79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3" t="s">
        <v>223</v>
      </c>
      <c r="C10" s="71" t="s">
        <v>205</v>
      </c>
      <c r="D10" s="77" t="s">
        <v>181</v>
      </c>
      <c r="E10" s="78">
        <v>50</v>
      </c>
      <c r="F10" s="79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93" t="s">
        <v>206</v>
      </c>
      <c r="C11" s="71"/>
      <c r="D11" s="77" t="s">
        <v>181</v>
      </c>
      <c r="E11" s="78">
        <v>100</v>
      </c>
      <c r="F11" s="79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93" t="s">
        <v>207</v>
      </c>
      <c r="C12" s="71"/>
      <c r="D12" s="77" t="s">
        <v>208</v>
      </c>
      <c r="E12" s="78">
        <v>3300</v>
      </c>
      <c r="F12" s="79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93" t="s">
        <v>209</v>
      </c>
      <c r="C13" s="92" t="s">
        <v>210</v>
      </c>
      <c r="D13" s="77" t="s">
        <v>180</v>
      </c>
      <c r="E13" s="78">
        <v>2</v>
      </c>
      <c r="F13" s="79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95" t="s">
        <v>93</v>
      </c>
      <c r="C14" s="47" t="s">
        <v>98</v>
      </c>
      <c r="D14" s="32" t="s">
        <v>88</v>
      </c>
      <c r="E14" s="33">
        <v>20</v>
      </c>
      <c r="F14" s="38">
        <v>2319.56</v>
      </c>
      <c r="G14" s="52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8" t="s">
        <v>99</v>
      </c>
      <c r="D15" s="32" t="s">
        <v>88</v>
      </c>
      <c r="E15" s="33">
        <v>20</v>
      </c>
      <c r="F15" s="38">
        <v>672.9</v>
      </c>
      <c r="G15" s="52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8" t="s">
        <v>100</v>
      </c>
      <c r="D16" s="32" t="s">
        <v>89</v>
      </c>
      <c r="E16" s="33">
        <v>100</v>
      </c>
      <c r="F16" s="38">
        <v>2746.12</v>
      </c>
      <c r="G16" s="52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100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80" t="s">
        <v>185</v>
      </c>
      <c r="B18" s="180"/>
      <c r="C18" s="180"/>
      <c r="D18" s="180"/>
      <c r="E18" s="180"/>
      <c r="F18" s="180"/>
      <c r="G18" s="180"/>
      <c r="H18" s="180"/>
      <c r="I18" s="180"/>
    </row>
    <row r="19" spans="1:9" ht="60" customHeight="1" x14ac:dyDescent="0.25">
      <c r="A19" s="17">
        <v>11</v>
      </c>
      <c r="B19" s="104" t="s">
        <v>186</v>
      </c>
      <c r="C19" s="71"/>
      <c r="D19" s="105" t="s">
        <v>180</v>
      </c>
      <c r="E19" s="106">
        <v>1</v>
      </c>
      <c r="F19" s="107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104" t="s">
        <v>187</v>
      </c>
      <c r="C20" s="71"/>
      <c r="D20" s="105" t="s">
        <v>180</v>
      </c>
      <c r="E20" s="106">
        <v>6</v>
      </c>
      <c r="F20" s="107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104" t="s">
        <v>188</v>
      </c>
      <c r="C21" s="71"/>
      <c r="D21" s="105" t="s">
        <v>181</v>
      </c>
      <c r="E21" s="106">
        <v>6</v>
      </c>
      <c r="F21" s="107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104" t="s">
        <v>174</v>
      </c>
      <c r="C22" s="71"/>
      <c r="D22" s="105" t="s">
        <v>181</v>
      </c>
      <c r="E22" s="106">
        <v>500</v>
      </c>
      <c r="F22" s="107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104" t="s">
        <v>175</v>
      </c>
      <c r="C23" s="71"/>
      <c r="D23" s="105" t="s">
        <v>181</v>
      </c>
      <c r="E23" s="106">
        <v>3000</v>
      </c>
      <c r="F23" s="107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104" t="s">
        <v>176</v>
      </c>
      <c r="C24" s="71"/>
      <c r="D24" s="105" t="s">
        <v>180</v>
      </c>
      <c r="E24" s="106">
        <v>6</v>
      </c>
      <c r="F24" s="107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104" t="s">
        <v>189</v>
      </c>
      <c r="C25" s="71"/>
      <c r="D25" s="105" t="s">
        <v>88</v>
      </c>
      <c r="E25" s="106">
        <v>20</v>
      </c>
      <c r="F25" s="107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104" t="s">
        <v>190</v>
      </c>
      <c r="C26" s="71"/>
      <c r="D26" s="105" t="s">
        <v>182</v>
      </c>
      <c r="E26" s="106">
        <v>10</v>
      </c>
      <c r="F26" s="107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104" t="s">
        <v>191</v>
      </c>
      <c r="C27" s="71"/>
      <c r="D27" s="105" t="s">
        <v>88</v>
      </c>
      <c r="E27" s="106">
        <v>3</v>
      </c>
      <c r="F27" s="107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104" t="s">
        <v>192</v>
      </c>
      <c r="C28" s="71"/>
      <c r="D28" s="105" t="s">
        <v>183</v>
      </c>
      <c r="E28" s="106">
        <v>1</v>
      </c>
      <c r="F28" s="107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104" t="s">
        <v>177</v>
      </c>
      <c r="C29" s="71"/>
      <c r="D29" s="105" t="s">
        <v>180</v>
      </c>
      <c r="E29" s="106">
        <v>1</v>
      </c>
      <c r="F29" s="107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104" t="s">
        <v>193</v>
      </c>
      <c r="C30" s="71"/>
      <c r="D30" s="105" t="s">
        <v>180</v>
      </c>
      <c r="E30" s="106">
        <v>1</v>
      </c>
      <c r="F30" s="107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104" t="s">
        <v>194</v>
      </c>
      <c r="C31" s="71"/>
      <c r="D31" s="105" t="s">
        <v>184</v>
      </c>
      <c r="E31" s="106">
        <v>1</v>
      </c>
      <c r="F31" s="107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104" t="s">
        <v>195</v>
      </c>
      <c r="C32" s="71"/>
      <c r="D32" s="105" t="s">
        <v>88</v>
      </c>
      <c r="E32" s="106">
        <v>1</v>
      </c>
      <c r="F32" s="107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104" t="s">
        <v>196</v>
      </c>
      <c r="C33" s="71"/>
      <c r="D33" s="105" t="s">
        <v>184</v>
      </c>
      <c r="E33" s="106">
        <v>1</v>
      </c>
      <c r="F33" s="107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104" t="s">
        <v>178</v>
      </c>
      <c r="C34" s="71"/>
      <c r="D34" s="105" t="s">
        <v>181</v>
      </c>
      <c r="E34" s="106">
        <v>30</v>
      </c>
      <c r="F34" s="107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104" t="s">
        <v>179</v>
      </c>
      <c r="C35" s="71"/>
      <c r="D35" s="105" t="s">
        <v>181</v>
      </c>
      <c r="E35" s="106">
        <v>30</v>
      </c>
      <c r="F35" s="107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69" t="s">
        <v>141</v>
      </c>
      <c r="B36" s="170"/>
      <c r="C36" s="171"/>
      <c r="D36" s="61"/>
      <c r="E36" s="61"/>
      <c r="F36" s="61"/>
      <c r="G36" s="62">
        <f>G8+G9+G10+G12+G13+G14+G15+G16+G17+G19+G20+G21+G22+G23+G24+G25+G26+G27+G28+G29+G30+G31+G32+G33+G34+G35</f>
        <v>2279936.2000000002</v>
      </c>
      <c r="H36" s="61"/>
      <c r="I36" s="61"/>
    </row>
    <row r="38" spans="1:9" ht="15.75" x14ac:dyDescent="0.25">
      <c r="B38" s="103"/>
      <c r="C38" s="55"/>
      <c r="D38" s="55"/>
    </row>
    <row r="39" spans="1:9" ht="25.5" customHeight="1" x14ac:dyDescent="0.25">
      <c r="B39" s="103" t="s">
        <v>211</v>
      </c>
      <c r="C39" s="55"/>
      <c r="D39" s="55" t="s">
        <v>212</v>
      </c>
    </row>
    <row r="40" spans="1:9" ht="25.5" hidden="1" customHeight="1" x14ac:dyDescent="0.25">
      <c r="B40" s="103" t="s">
        <v>135</v>
      </c>
      <c r="C40" s="55"/>
      <c r="D40" s="55" t="s">
        <v>159</v>
      </c>
    </row>
    <row r="41" spans="1:9" ht="38.25" customHeight="1" x14ac:dyDescent="0.25">
      <c r="B41" s="103" t="s">
        <v>137</v>
      </c>
      <c r="C41" s="55"/>
      <c r="D41" s="55" t="s">
        <v>158</v>
      </c>
    </row>
    <row r="42" spans="1:9" ht="22.5" customHeight="1" x14ac:dyDescent="0.25">
      <c r="B42" s="103" t="s">
        <v>139</v>
      </c>
      <c r="C42" s="57"/>
      <c r="D42" s="103" t="s">
        <v>157</v>
      </c>
    </row>
    <row r="43" spans="1:9" ht="15.75" x14ac:dyDescent="0.25">
      <c r="B43" s="103"/>
      <c r="D43" s="55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7"/>
  <sheetViews>
    <sheetView tabSelected="1" view="pageBreakPreview" topLeftCell="A143" zoomScale="80" zoomScaleNormal="70" zoomScaleSheetLayoutView="80" workbookViewId="0">
      <selection activeCell="E151" sqref="E151"/>
    </sheetView>
  </sheetViews>
  <sheetFormatPr defaultRowHeight="15" x14ac:dyDescent="0.25"/>
  <cols>
    <col min="2" max="2" width="44.140625" style="80" customWidth="1"/>
    <col min="3" max="3" width="67.7109375" customWidth="1"/>
    <col min="4" max="4" width="18" customWidth="1"/>
    <col min="5" max="5" width="16.5703125" customWidth="1"/>
    <col min="6" max="6" width="16" style="154" customWidth="1"/>
    <col min="7" max="7" width="19.5703125" style="163" customWidth="1"/>
    <col min="8" max="8" width="11.85546875" customWidth="1"/>
    <col min="9" max="9" width="21.28515625" customWidth="1"/>
  </cols>
  <sheetData>
    <row r="1" spans="1:10" ht="15" customHeight="1" x14ac:dyDescent="0.25">
      <c r="D1" s="53"/>
      <c r="E1" s="53"/>
      <c r="F1" s="167" t="s">
        <v>169</v>
      </c>
      <c r="G1" s="167"/>
      <c r="H1" s="167"/>
      <c r="I1" s="167"/>
    </row>
    <row r="2" spans="1:10" ht="15" customHeight="1" x14ac:dyDescent="0.25">
      <c r="C2" s="53"/>
      <c r="D2" s="53"/>
      <c r="E2" s="53"/>
      <c r="F2" s="167"/>
      <c r="G2" s="167"/>
      <c r="H2" s="167"/>
      <c r="I2" s="167"/>
    </row>
    <row r="3" spans="1:10" x14ac:dyDescent="0.25">
      <c r="C3" s="53"/>
      <c r="D3" s="53"/>
      <c r="E3" s="53"/>
      <c r="F3" s="167"/>
      <c r="G3" s="167"/>
      <c r="H3" s="167"/>
      <c r="I3" s="167"/>
    </row>
    <row r="4" spans="1:10" ht="19.5" customHeight="1" x14ac:dyDescent="0.25">
      <c r="C4" s="109"/>
      <c r="E4" s="53"/>
      <c r="F4" s="153"/>
      <c r="H4" s="167" t="s">
        <v>170</v>
      </c>
      <c r="I4" s="167"/>
    </row>
    <row r="6" spans="1:10" ht="25.5" x14ac:dyDescent="0.25">
      <c r="A6" s="110" t="s">
        <v>26</v>
      </c>
      <c r="B6" s="113" t="s">
        <v>1</v>
      </c>
      <c r="C6" s="15" t="s">
        <v>27</v>
      </c>
      <c r="D6" s="14" t="s">
        <v>28</v>
      </c>
      <c r="E6" s="14" t="s">
        <v>29</v>
      </c>
      <c r="F6" s="155" t="s">
        <v>30</v>
      </c>
      <c r="G6" s="155" t="s">
        <v>31</v>
      </c>
      <c r="H6" s="110" t="s">
        <v>32</v>
      </c>
      <c r="I6" s="110" t="s">
        <v>33</v>
      </c>
    </row>
    <row r="7" spans="1:10" x14ac:dyDescent="0.25">
      <c r="A7" s="184" t="s">
        <v>226</v>
      </c>
      <c r="B7" s="185"/>
      <c r="C7" s="185"/>
      <c r="D7" s="185"/>
      <c r="E7" s="185"/>
      <c r="F7" s="185"/>
      <c r="G7" s="185"/>
      <c r="H7" s="185"/>
      <c r="I7" s="186"/>
    </row>
    <row r="8" spans="1:10" s="112" customFormat="1" ht="42" customHeight="1" x14ac:dyDescent="0.25">
      <c r="A8" s="120">
        <v>1</v>
      </c>
      <c r="B8" s="121" t="s">
        <v>313</v>
      </c>
      <c r="C8" s="18"/>
      <c r="D8" s="117" t="s">
        <v>310</v>
      </c>
      <c r="E8" s="117">
        <v>100</v>
      </c>
      <c r="F8" s="156">
        <v>2500</v>
      </c>
      <c r="G8" s="157">
        <f>E8*F8</f>
        <v>250000</v>
      </c>
      <c r="H8" s="111" t="s">
        <v>36</v>
      </c>
      <c r="I8" s="111" t="s">
        <v>37</v>
      </c>
      <c r="J8" s="112" t="s">
        <v>225</v>
      </c>
    </row>
    <row r="9" spans="1:10" s="112" customFormat="1" ht="38.25" customHeight="1" x14ac:dyDescent="0.25">
      <c r="A9" s="120">
        <v>2</v>
      </c>
      <c r="B9" s="121" t="s">
        <v>239</v>
      </c>
      <c r="C9" s="18" t="s">
        <v>240</v>
      </c>
      <c r="D9" s="118" t="s">
        <v>310</v>
      </c>
      <c r="E9" s="117">
        <v>200</v>
      </c>
      <c r="F9" s="158">
        <v>320</v>
      </c>
      <c r="G9" s="157">
        <f t="shared" ref="G9:G69" si="0">E9*F9</f>
        <v>64000</v>
      </c>
      <c r="H9" s="111" t="s">
        <v>36</v>
      </c>
      <c r="I9" s="111" t="s">
        <v>37</v>
      </c>
    </row>
    <row r="10" spans="1:10" s="112" customFormat="1" ht="38.25" customHeight="1" x14ac:dyDescent="0.25">
      <c r="A10" s="120">
        <v>3</v>
      </c>
      <c r="B10" s="116" t="s">
        <v>241</v>
      </c>
      <c r="C10" s="116" t="s">
        <v>242</v>
      </c>
      <c r="D10" s="119" t="s">
        <v>42</v>
      </c>
      <c r="E10" s="117">
        <v>6</v>
      </c>
      <c r="F10" s="158">
        <v>4000</v>
      </c>
      <c r="G10" s="157">
        <f t="shared" si="0"/>
        <v>24000</v>
      </c>
      <c r="H10" s="111" t="s">
        <v>36</v>
      </c>
      <c r="I10" s="111" t="s">
        <v>37</v>
      </c>
    </row>
    <row r="11" spans="1:10" s="112" customFormat="1" ht="38.25" customHeight="1" x14ac:dyDescent="0.25">
      <c r="A11" s="120">
        <v>4</v>
      </c>
      <c r="B11" s="116" t="s">
        <v>243</v>
      </c>
      <c r="C11" s="116" t="s">
        <v>244</v>
      </c>
      <c r="D11" s="119" t="s">
        <v>42</v>
      </c>
      <c r="E11" s="117">
        <v>200</v>
      </c>
      <c r="F11" s="158">
        <v>200</v>
      </c>
      <c r="G11" s="157">
        <f t="shared" si="0"/>
        <v>40000</v>
      </c>
      <c r="H11" s="111" t="s">
        <v>36</v>
      </c>
      <c r="I11" s="111" t="s">
        <v>37</v>
      </c>
      <c r="J11" s="112" t="s">
        <v>225</v>
      </c>
    </row>
    <row r="12" spans="1:10" s="112" customFormat="1" ht="38.25" customHeight="1" x14ac:dyDescent="0.25">
      <c r="A12" s="120">
        <v>5</v>
      </c>
      <c r="B12" s="116" t="s">
        <v>243</v>
      </c>
      <c r="C12" s="116" t="s">
        <v>238</v>
      </c>
      <c r="D12" s="119" t="s">
        <v>42</v>
      </c>
      <c r="E12" s="117">
        <v>200</v>
      </c>
      <c r="F12" s="158">
        <v>200</v>
      </c>
      <c r="G12" s="157">
        <f t="shared" si="0"/>
        <v>40000</v>
      </c>
      <c r="H12" s="111" t="s">
        <v>36</v>
      </c>
      <c r="I12" s="111" t="s">
        <v>37</v>
      </c>
    </row>
    <row r="13" spans="1:10" s="112" customFormat="1" ht="38.25" customHeight="1" x14ac:dyDescent="0.25">
      <c r="A13" s="120">
        <v>6</v>
      </c>
      <c r="B13" s="116" t="s">
        <v>245</v>
      </c>
      <c r="C13" s="116" t="s">
        <v>232</v>
      </c>
      <c r="D13" s="119" t="s">
        <v>42</v>
      </c>
      <c r="E13" s="117">
        <v>1500</v>
      </c>
      <c r="F13" s="158">
        <v>200</v>
      </c>
      <c r="G13" s="157">
        <f t="shared" si="0"/>
        <v>300000</v>
      </c>
      <c r="H13" s="111" t="s">
        <v>36</v>
      </c>
      <c r="I13" s="111" t="s">
        <v>37</v>
      </c>
    </row>
    <row r="14" spans="1:10" s="112" customFormat="1" ht="38.25" customHeight="1" x14ac:dyDescent="0.25">
      <c r="A14" s="120">
        <v>7</v>
      </c>
      <c r="B14" s="116" t="s">
        <v>246</v>
      </c>
      <c r="C14" s="116" t="s">
        <v>247</v>
      </c>
      <c r="D14" s="119" t="s">
        <v>42</v>
      </c>
      <c r="E14" s="117">
        <v>150</v>
      </c>
      <c r="F14" s="158">
        <v>1500</v>
      </c>
      <c r="G14" s="157">
        <f t="shared" si="0"/>
        <v>225000</v>
      </c>
      <c r="H14" s="111" t="s">
        <v>36</v>
      </c>
      <c r="I14" s="111" t="s">
        <v>37</v>
      </c>
    </row>
    <row r="15" spans="1:10" s="112" customFormat="1" ht="38.25" customHeight="1" x14ac:dyDescent="0.25">
      <c r="A15" s="120">
        <v>8</v>
      </c>
      <c r="B15" s="116" t="s">
        <v>234</v>
      </c>
      <c r="C15" s="116" t="s">
        <v>235</v>
      </c>
      <c r="D15" s="119" t="s">
        <v>42</v>
      </c>
      <c r="E15" s="117">
        <v>5</v>
      </c>
      <c r="F15" s="158">
        <v>3700</v>
      </c>
      <c r="G15" s="157">
        <f t="shared" si="0"/>
        <v>18500</v>
      </c>
      <c r="H15" s="111" t="s">
        <v>36</v>
      </c>
      <c r="I15" s="111" t="s">
        <v>37</v>
      </c>
    </row>
    <row r="16" spans="1:10" s="112" customFormat="1" ht="38.25" customHeight="1" x14ac:dyDescent="0.25">
      <c r="A16" s="120">
        <v>9</v>
      </c>
      <c r="B16" s="116" t="s">
        <v>315</v>
      </c>
      <c r="C16" s="116" t="s">
        <v>314</v>
      </c>
      <c r="D16" s="119" t="s">
        <v>42</v>
      </c>
      <c r="E16" s="117">
        <v>6</v>
      </c>
      <c r="F16" s="158">
        <v>7000</v>
      </c>
      <c r="G16" s="157">
        <f t="shared" si="0"/>
        <v>42000</v>
      </c>
      <c r="H16" s="111" t="s">
        <v>36</v>
      </c>
      <c r="I16" s="111" t="s">
        <v>37</v>
      </c>
    </row>
    <row r="17" spans="1:9" s="112" customFormat="1" ht="38.25" customHeight="1" x14ac:dyDescent="0.25">
      <c r="A17" s="120">
        <v>10</v>
      </c>
      <c r="B17" s="116" t="s">
        <v>248</v>
      </c>
      <c r="C17" s="116" t="s">
        <v>249</v>
      </c>
      <c r="D17" s="119" t="s">
        <v>42</v>
      </c>
      <c r="E17" s="117">
        <v>30</v>
      </c>
      <c r="F17" s="159">
        <v>4000</v>
      </c>
      <c r="G17" s="157">
        <f t="shared" si="0"/>
        <v>120000</v>
      </c>
      <c r="H17" s="111" t="s">
        <v>36</v>
      </c>
      <c r="I17" s="111" t="s">
        <v>37</v>
      </c>
    </row>
    <row r="18" spans="1:9" s="112" customFormat="1" ht="38.25" customHeight="1" x14ac:dyDescent="0.25">
      <c r="A18" s="120">
        <v>11</v>
      </c>
      <c r="B18" s="116" t="s">
        <v>250</v>
      </c>
      <c r="C18" s="116" t="s">
        <v>251</v>
      </c>
      <c r="D18" s="119" t="s">
        <v>42</v>
      </c>
      <c r="E18" s="117">
        <v>2</v>
      </c>
      <c r="F18" s="159">
        <v>1300</v>
      </c>
      <c r="G18" s="157">
        <f t="shared" si="0"/>
        <v>2600</v>
      </c>
      <c r="H18" s="111" t="s">
        <v>36</v>
      </c>
      <c r="I18" s="111" t="s">
        <v>37</v>
      </c>
    </row>
    <row r="19" spans="1:9" s="112" customFormat="1" ht="38.25" customHeight="1" x14ac:dyDescent="0.25">
      <c r="A19" s="120">
        <v>12</v>
      </c>
      <c r="B19" s="121" t="s">
        <v>252</v>
      </c>
      <c r="C19" s="100" t="s">
        <v>253</v>
      </c>
      <c r="D19" s="118" t="s">
        <v>310</v>
      </c>
      <c r="E19" s="117">
        <v>15</v>
      </c>
      <c r="F19" s="159">
        <v>500</v>
      </c>
      <c r="G19" s="157">
        <f t="shared" si="0"/>
        <v>7500</v>
      </c>
      <c r="H19" s="111" t="s">
        <v>36</v>
      </c>
      <c r="I19" s="111" t="s">
        <v>37</v>
      </c>
    </row>
    <row r="20" spans="1:9" s="112" customFormat="1" ht="46.5" customHeight="1" x14ac:dyDescent="0.25">
      <c r="A20" s="120">
        <v>13</v>
      </c>
      <c r="B20" s="116" t="s">
        <v>323</v>
      </c>
      <c r="C20" s="116" t="s">
        <v>324</v>
      </c>
      <c r="D20" s="119" t="s">
        <v>42</v>
      </c>
      <c r="E20" s="126">
        <v>2000</v>
      </c>
      <c r="F20" s="159">
        <v>690</v>
      </c>
      <c r="G20" s="157">
        <f t="shared" si="0"/>
        <v>1380000</v>
      </c>
      <c r="H20" s="111" t="s">
        <v>36</v>
      </c>
      <c r="I20" s="111" t="s">
        <v>37</v>
      </c>
    </row>
    <row r="21" spans="1:9" s="112" customFormat="1" ht="38.25" customHeight="1" x14ac:dyDescent="0.25">
      <c r="A21" s="120">
        <v>14</v>
      </c>
      <c r="B21" s="116" t="s">
        <v>325</v>
      </c>
      <c r="C21" s="116" t="s">
        <v>326</v>
      </c>
      <c r="D21" s="119" t="s">
        <v>42</v>
      </c>
      <c r="E21" s="117">
        <v>2000</v>
      </c>
      <c r="F21" s="159">
        <v>340</v>
      </c>
      <c r="G21" s="157">
        <f t="shared" si="0"/>
        <v>680000</v>
      </c>
      <c r="H21" s="111" t="s">
        <v>36</v>
      </c>
      <c r="I21" s="111" t="s">
        <v>37</v>
      </c>
    </row>
    <row r="22" spans="1:9" s="112" customFormat="1" ht="38.25" customHeight="1" x14ac:dyDescent="0.25">
      <c r="A22" s="120">
        <v>15</v>
      </c>
      <c r="B22" s="116" t="s">
        <v>254</v>
      </c>
      <c r="C22" s="121" t="s">
        <v>255</v>
      </c>
      <c r="D22" s="119" t="s">
        <v>42</v>
      </c>
      <c r="E22" s="117">
        <v>50</v>
      </c>
      <c r="F22" s="159">
        <v>500</v>
      </c>
      <c r="G22" s="157">
        <f t="shared" si="0"/>
        <v>25000</v>
      </c>
      <c r="H22" s="111" t="s">
        <v>36</v>
      </c>
      <c r="I22" s="111" t="s">
        <v>37</v>
      </c>
    </row>
    <row r="23" spans="1:9" s="112" customFormat="1" ht="38.25" customHeight="1" x14ac:dyDescent="0.25">
      <c r="A23" s="120">
        <v>16</v>
      </c>
      <c r="B23" s="116" t="s">
        <v>256</v>
      </c>
      <c r="C23" s="116" t="s">
        <v>257</v>
      </c>
      <c r="D23" s="123" t="s">
        <v>42</v>
      </c>
      <c r="E23" s="117">
        <v>100</v>
      </c>
      <c r="F23" s="159">
        <v>350</v>
      </c>
      <c r="G23" s="157">
        <f t="shared" si="0"/>
        <v>35000</v>
      </c>
      <c r="H23" s="111" t="s">
        <v>36</v>
      </c>
      <c r="I23" s="111" t="s">
        <v>37</v>
      </c>
    </row>
    <row r="24" spans="1:9" s="112" customFormat="1" ht="38.25" customHeight="1" x14ac:dyDescent="0.25">
      <c r="A24" s="120">
        <v>17</v>
      </c>
      <c r="B24" s="121" t="s">
        <v>258</v>
      </c>
      <c r="C24" s="18"/>
      <c r="D24" s="123" t="s">
        <v>42</v>
      </c>
      <c r="E24" s="117">
        <v>20</v>
      </c>
      <c r="F24" s="159">
        <v>7000</v>
      </c>
      <c r="G24" s="157">
        <f t="shared" si="0"/>
        <v>140000</v>
      </c>
      <c r="H24" s="111" t="s">
        <v>36</v>
      </c>
      <c r="I24" s="111" t="s">
        <v>37</v>
      </c>
    </row>
    <row r="25" spans="1:9" s="112" customFormat="1" ht="38.25" customHeight="1" x14ac:dyDescent="0.25">
      <c r="A25" s="120">
        <v>18</v>
      </c>
      <c r="B25" s="116" t="s">
        <v>259</v>
      </c>
      <c r="C25" s="124" t="s">
        <v>260</v>
      </c>
      <c r="D25" s="123" t="s">
        <v>42</v>
      </c>
      <c r="E25" s="117">
        <v>20</v>
      </c>
      <c r="F25" s="159">
        <v>1330</v>
      </c>
      <c r="G25" s="157">
        <f t="shared" si="0"/>
        <v>26600</v>
      </c>
      <c r="H25" s="111" t="s">
        <v>36</v>
      </c>
      <c r="I25" s="111" t="s">
        <v>37</v>
      </c>
    </row>
    <row r="26" spans="1:9" s="112" customFormat="1" ht="38.25" customHeight="1" x14ac:dyDescent="0.25">
      <c r="A26" s="120">
        <v>19</v>
      </c>
      <c r="B26" s="116" t="s">
        <v>261</v>
      </c>
      <c r="C26" s="116" t="s">
        <v>262</v>
      </c>
      <c r="D26" s="123" t="s">
        <v>42</v>
      </c>
      <c r="E26" s="127">
        <v>100</v>
      </c>
      <c r="F26" s="159">
        <v>1500</v>
      </c>
      <c r="G26" s="157">
        <f t="shared" si="0"/>
        <v>150000</v>
      </c>
      <c r="H26" s="111" t="s">
        <v>36</v>
      </c>
      <c r="I26" s="111" t="s">
        <v>37</v>
      </c>
    </row>
    <row r="27" spans="1:9" s="112" customFormat="1" ht="38.25" customHeight="1" x14ac:dyDescent="0.25">
      <c r="A27" s="120">
        <v>20</v>
      </c>
      <c r="B27" s="116" t="s">
        <v>263</v>
      </c>
      <c r="C27" s="116" t="s">
        <v>262</v>
      </c>
      <c r="D27" s="123" t="s">
        <v>42</v>
      </c>
      <c r="E27" s="127">
        <v>100</v>
      </c>
      <c r="F27" s="159">
        <v>1500</v>
      </c>
      <c r="G27" s="157">
        <f t="shared" si="0"/>
        <v>150000</v>
      </c>
      <c r="H27" s="111" t="s">
        <v>36</v>
      </c>
      <c r="I27" s="111" t="s">
        <v>37</v>
      </c>
    </row>
    <row r="28" spans="1:9" s="112" customFormat="1" ht="38.25" customHeight="1" x14ac:dyDescent="0.25">
      <c r="A28" s="120">
        <v>21</v>
      </c>
      <c r="B28" s="116" t="s">
        <v>236</v>
      </c>
      <c r="C28" s="116" t="s">
        <v>237</v>
      </c>
      <c r="D28" s="119" t="s">
        <v>180</v>
      </c>
      <c r="E28" s="117">
        <v>6</v>
      </c>
      <c r="F28" s="159">
        <v>50000</v>
      </c>
      <c r="G28" s="157">
        <f t="shared" si="0"/>
        <v>300000</v>
      </c>
      <c r="H28" s="111" t="s">
        <v>36</v>
      </c>
      <c r="I28" s="111" t="s">
        <v>37</v>
      </c>
    </row>
    <row r="29" spans="1:9" s="112" customFormat="1" ht="38.25" customHeight="1" x14ac:dyDescent="0.25">
      <c r="A29" s="120">
        <v>22</v>
      </c>
      <c r="B29" s="116" t="s">
        <v>316</v>
      </c>
      <c r="C29" s="116" t="s">
        <v>264</v>
      </c>
      <c r="D29" s="119" t="s">
        <v>42</v>
      </c>
      <c r="E29" s="117">
        <v>5</v>
      </c>
      <c r="F29" s="159">
        <v>29000</v>
      </c>
      <c r="G29" s="157">
        <f t="shared" si="0"/>
        <v>145000</v>
      </c>
      <c r="H29" s="111" t="s">
        <v>36</v>
      </c>
      <c r="I29" s="111" t="s">
        <v>37</v>
      </c>
    </row>
    <row r="30" spans="1:9" s="112" customFormat="1" ht="38.25" customHeight="1" x14ac:dyDescent="0.25">
      <c r="A30" s="120">
        <v>23</v>
      </c>
      <c r="B30" s="121" t="s">
        <v>265</v>
      </c>
      <c r="C30" s="18"/>
      <c r="D30" s="119" t="s">
        <v>42</v>
      </c>
      <c r="E30" s="117">
        <v>150</v>
      </c>
      <c r="F30" s="159">
        <v>400</v>
      </c>
      <c r="G30" s="157">
        <f t="shared" si="0"/>
        <v>60000</v>
      </c>
      <c r="H30" s="111" t="s">
        <v>36</v>
      </c>
      <c r="I30" s="111" t="s">
        <v>37</v>
      </c>
    </row>
    <row r="31" spans="1:9" s="112" customFormat="1" ht="38.25" customHeight="1" x14ac:dyDescent="0.25">
      <c r="A31" s="120">
        <v>24</v>
      </c>
      <c r="B31" s="116" t="s">
        <v>266</v>
      </c>
      <c r="C31" s="125" t="s">
        <v>267</v>
      </c>
      <c r="D31" s="119" t="s">
        <v>42</v>
      </c>
      <c r="E31" s="117">
        <v>1500</v>
      </c>
      <c r="F31" s="159">
        <v>200</v>
      </c>
      <c r="G31" s="157">
        <f t="shared" si="0"/>
        <v>300000</v>
      </c>
      <c r="H31" s="111" t="s">
        <v>36</v>
      </c>
      <c r="I31" s="111" t="s">
        <v>37</v>
      </c>
    </row>
    <row r="32" spans="1:9" s="112" customFormat="1" ht="38.25" customHeight="1" x14ac:dyDescent="0.25">
      <c r="A32" s="120">
        <v>25</v>
      </c>
      <c r="B32" s="116" t="s">
        <v>268</v>
      </c>
      <c r="C32" s="125" t="s">
        <v>267</v>
      </c>
      <c r="D32" s="119" t="s">
        <v>42</v>
      </c>
      <c r="E32" s="117">
        <v>400</v>
      </c>
      <c r="F32" s="159">
        <v>200</v>
      </c>
      <c r="G32" s="157">
        <f t="shared" si="0"/>
        <v>80000</v>
      </c>
      <c r="H32" s="111" t="s">
        <v>36</v>
      </c>
      <c r="I32" s="111" t="s">
        <v>37</v>
      </c>
    </row>
    <row r="33" spans="1:9" s="112" customFormat="1" ht="38.25" customHeight="1" x14ac:dyDescent="0.25">
      <c r="A33" s="120">
        <v>26</v>
      </c>
      <c r="B33" s="116" t="s">
        <v>269</v>
      </c>
      <c r="C33" s="125" t="s">
        <v>267</v>
      </c>
      <c r="D33" s="119" t="s">
        <v>42</v>
      </c>
      <c r="E33" s="117">
        <v>400</v>
      </c>
      <c r="F33" s="159">
        <v>200</v>
      </c>
      <c r="G33" s="157">
        <f t="shared" si="0"/>
        <v>80000</v>
      </c>
      <c r="H33" s="111" t="s">
        <v>36</v>
      </c>
      <c r="I33" s="111" t="s">
        <v>37</v>
      </c>
    </row>
    <row r="34" spans="1:9" s="112" customFormat="1" ht="38.25" customHeight="1" x14ac:dyDescent="0.25">
      <c r="A34" s="120">
        <v>27</v>
      </c>
      <c r="B34" s="116" t="s">
        <v>270</v>
      </c>
      <c r="C34" s="116" t="s">
        <v>271</v>
      </c>
      <c r="D34" s="119" t="s">
        <v>42</v>
      </c>
      <c r="E34" s="117">
        <v>30</v>
      </c>
      <c r="F34" s="159">
        <v>400</v>
      </c>
      <c r="G34" s="157">
        <f t="shared" si="0"/>
        <v>12000</v>
      </c>
      <c r="H34" s="111" t="s">
        <v>36</v>
      </c>
      <c r="I34" s="111" t="s">
        <v>37</v>
      </c>
    </row>
    <row r="35" spans="1:9" s="112" customFormat="1" ht="38.25" customHeight="1" x14ac:dyDescent="0.25">
      <c r="A35" s="120">
        <v>28</v>
      </c>
      <c r="B35" s="121" t="s">
        <v>272</v>
      </c>
      <c r="C35" s="18"/>
      <c r="D35" s="119" t="s">
        <v>42</v>
      </c>
      <c r="E35" s="117">
        <v>20</v>
      </c>
      <c r="F35" s="159">
        <v>350</v>
      </c>
      <c r="G35" s="157">
        <f t="shared" si="0"/>
        <v>7000</v>
      </c>
      <c r="H35" s="111" t="s">
        <v>36</v>
      </c>
      <c r="I35" s="111" t="s">
        <v>37</v>
      </c>
    </row>
    <row r="36" spans="1:9" s="112" customFormat="1" ht="38.25" customHeight="1" x14ac:dyDescent="0.25">
      <c r="A36" s="120">
        <v>29</v>
      </c>
      <c r="B36" s="121" t="s">
        <v>273</v>
      </c>
      <c r="C36" s="18"/>
      <c r="D36" s="119" t="s">
        <v>42</v>
      </c>
      <c r="E36" s="117">
        <v>50</v>
      </c>
      <c r="F36" s="159">
        <v>350</v>
      </c>
      <c r="G36" s="157">
        <f t="shared" si="0"/>
        <v>17500</v>
      </c>
      <c r="H36" s="111" t="s">
        <v>36</v>
      </c>
      <c r="I36" s="111" t="s">
        <v>37</v>
      </c>
    </row>
    <row r="37" spans="1:9" s="112" customFormat="1" ht="38.25" customHeight="1" x14ac:dyDescent="0.25">
      <c r="A37" s="120">
        <v>30</v>
      </c>
      <c r="B37" s="121" t="s">
        <v>274</v>
      </c>
      <c r="C37" s="18"/>
      <c r="D37" s="119" t="s">
        <v>42</v>
      </c>
      <c r="E37" s="117">
        <v>50</v>
      </c>
      <c r="F37" s="159">
        <v>350</v>
      </c>
      <c r="G37" s="157">
        <f t="shared" si="0"/>
        <v>17500</v>
      </c>
      <c r="H37" s="111" t="s">
        <v>36</v>
      </c>
      <c r="I37" s="111" t="s">
        <v>37</v>
      </c>
    </row>
    <row r="38" spans="1:9" s="112" customFormat="1" ht="38.25" customHeight="1" x14ac:dyDescent="0.25">
      <c r="A38" s="120">
        <v>31</v>
      </c>
      <c r="B38" s="121" t="s">
        <v>275</v>
      </c>
      <c r="C38" s="18"/>
      <c r="D38" s="119" t="s">
        <v>42</v>
      </c>
      <c r="E38" s="117">
        <v>50</v>
      </c>
      <c r="F38" s="159">
        <v>200</v>
      </c>
      <c r="G38" s="157">
        <f t="shared" si="0"/>
        <v>10000</v>
      </c>
      <c r="H38" s="111" t="s">
        <v>36</v>
      </c>
      <c r="I38" s="111" t="s">
        <v>37</v>
      </c>
    </row>
    <row r="39" spans="1:9" s="112" customFormat="1" ht="38.25" customHeight="1" x14ac:dyDescent="0.25">
      <c r="A39" s="120">
        <v>32</v>
      </c>
      <c r="B39" s="121" t="s">
        <v>276</v>
      </c>
      <c r="C39" s="18"/>
      <c r="D39" s="119" t="s">
        <v>42</v>
      </c>
      <c r="E39" s="117">
        <v>50</v>
      </c>
      <c r="F39" s="159">
        <v>200</v>
      </c>
      <c r="G39" s="157">
        <f t="shared" si="0"/>
        <v>10000</v>
      </c>
      <c r="H39" s="111" t="s">
        <v>36</v>
      </c>
      <c r="I39" s="111" t="s">
        <v>37</v>
      </c>
    </row>
    <row r="40" spans="1:9" s="112" customFormat="1" ht="38.25" customHeight="1" x14ac:dyDescent="0.25">
      <c r="A40" s="120">
        <v>33</v>
      </c>
      <c r="B40" s="116" t="s">
        <v>277</v>
      </c>
      <c r="C40" s="121" t="s">
        <v>278</v>
      </c>
      <c r="D40" s="119" t="s">
        <v>42</v>
      </c>
      <c r="E40" s="117">
        <v>4</v>
      </c>
      <c r="F40" s="159">
        <v>11000</v>
      </c>
      <c r="G40" s="157">
        <f t="shared" si="0"/>
        <v>44000</v>
      </c>
      <c r="H40" s="111" t="s">
        <v>36</v>
      </c>
      <c r="I40" s="111" t="s">
        <v>37</v>
      </c>
    </row>
    <row r="41" spans="1:9" s="112" customFormat="1" ht="38.25" customHeight="1" x14ac:dyDescent="0.25">
      <c r="A41" s="120">
        <v>34</v>
      </c>
      <c r="B41" s="122" t="s">
        <v>279</v>
      </c>
      <c r="C41" s="18" t="s">
        <v>280</v>
      </c>
      <c r="D41" s="119" t="s">
        <v>42</v>
      </c>
      <c r="E41" s="117">
        <v>250</v>
      </c>
      <c r="F41" s="159">
        <v>415</v>
      </c>
      <c r="G41" s="157">
        <f t="shared" si="0"/>
        <v>103750</v>
      </c>
      <c r="H41" s="111" t="s">
        <v>36</v>
      </c>
      <c r="I41" s="111" t="s">
        <v>37</v>
      </c>
    </row>
    <row r="42" spans="1:9" s="112" customFormat="1" ht="38.25" customHeight="1" x14ac:dyDescent="0.25">
      <c r="A42" s="120">
        <v>35</v>
      </c>
      <c r="B42" s="116" t="s">
        <v>281</v>
      </c>
      <c r="C42" s="116"/>
      <c r="D42" s="119" t="s">
        <v>311</v>
      </c>
      <c r="E42" s="117">
        <v>1000</v>
      </c>
      <c r="F42" s="159">
        <v>200</v>
      </c>
      <c r="G42" s="157">
        <f t="shared" si="0"/>
        <v>200000</v>
      </c>
      <c r="H42" s="111" t="s">
        <v>36</v>
      </c>
      <c r="I42" s="111" t="s">
        <v>37</v>
      </c>
    </row>
    <row r="43" spans="1:9" s="112" customFormat="1" ht="38.25" customHeight="1" x14ac:dyDescent="0.25">
      <c r="A43" s="120">
        <v>36</v>
      </c>
      <c r="B43" s="116" t="s">
        <v>282</v>
      </c>
      <c r="C43" s="116" t="s">
        <v>283</v>
      </c>
      <c r="D43" s="119" t="s">
        <v>42</v>
      </c>
      <c r="E43" s="117">
        <v>250</v>
      </c>
      <c r="F43" s="159">
        <v>1200</v>
      </c>
      <c r="G43" s="157">
        <f t="shared" si="0"/>
        <v>300000</v>
      </c>
      <c r="H43" s="111" t="s">
        <v>36</v>
      </c>
      <c r="I43" s="111" t="s">
        <v>37</v>
      </c>
    </row>
    <row r="44" spans="1:9" s="112" customFormat="1" ht="38.25" customHeight="1" x14ac:dyDescent="0.25">
      <c r="A44" s="120">
        <v>37</v>
      </c>
      <c r="B44" s="121" t="s">
        <v>284</v>
      </c>
      <c r="C44" s="18"/>
      <c r="D44" s="119" t="s">
        <v>42</v>
      </c>
      <c r="E44" s="117">
        <v>10</v>
      </c>
      <c r="F44" s="159">
        <v>21000</v>
      </c>
      <c r="G44" s="157">
        <f t="shared" si="0"/>
        <v>210000</v>
      </c>
      <c r="H44" s="111" t="s">
        <v>36</v>
      </c>
      <c r="I44" s="111" t="s">
        <v>37</v>
      </c>
    </row>
    <row r="45" spans="1:9" s="112" customFormat="1" ht="38.25" customHeight="1" x14ac:dyDescent="0.25">
      <c r="A45" s="120">
        <v>38</v>
      </c>
      <c r="B45" s="121" t="s">
        <v>285</v>
      </c>
      <c r="C45" s="18"/>
      <c r="D45" s="119" t="s">
        <v>42</v>
      </c>
      <c r="E45" s="117">
        <v>10</v>
      </c>
      <c r="F45" s="159">
        <v>20000</v>
      </c>
      <c r="G45" s="157">
        <f t="shared" si="0"/>
        <v>200000</v>
      </c>
      <c r="H45" s="111" t="s">
        <v>36</v>
      </c>
      <c r="I45" s="111" t="s">
        <v>37</v>
      </c>
    </row>
    <row r="46" spans="1:9" s="112" customFormat="1" ht="38.25" customHeight="1" x14ac:dyDescent="0.25">
      <c r="A46" s="120">
        <v>39</v>
      </c>
      <c r="B46" s="116" t="s">
        <v>286</v>
      </c>
      <c r="C46" s="116" t="s">
        <v>287</v>
      </c>
      <c r="D46" s="119" t="s">
        <v>42</v>
      </c>
      <c r="E46" s="117">
        <v>12</v>
      </c>
      <c r="F46" s="159">
        <v>1700</v>
      </c>
      <c r="G46" s="157">
        <f t="shared" si="0"/>
        <v>20400</v>
      </c>
      <c r="H46" s="111" t="s">
        <v>36</v>
      </c>
      <c r="I46" s="111" t="s">
        <v>37</v>
      </c>
    </row>
    <row r="47" spans="1:9" s="112" customFormat="1" ht="38.25" customHeight="1" x14ac:dyDescent="0.25">
      <c r="A47" s="120">
        <v>40</v>
      </c>
      <c r="B47" s="121" t="s">
        <v>288</v>
      </c>
      <c r="C47" s="18"/>
      <c r="D47" s="119" t="s">
        <v>42</v>
      </c>
      <c r="E47" s="117">
        <v>100</v>
      </c>
      <c r="F47" s="159">
        <v>350</v>
      </c>
      <c r="G47" s="157">
        <f t="shared" si="0"/>
        <v>35000</v>
      </c>
      <c r="H47" s="111" t="s">
        <v>36</v>
      </c>
      <c r="I47" s="111" t="s">
        <v>37</v>
      </c>
    </row>
    <row r="48" spans="1:9" s="112" customFormat="1" ht="38.25" customHeight="1" x14ac:dyDescent="0.25">
      <c r="A48" s="120">
        <v>41</v>
      </c>
      <c r="B48" s="116" t="s">
        <v>289</v>
      </c>
      <c r="C48" s="116" t="s">
        <v>290</v>
      </c>
      <c r="D48" s="119" t="s">
        <v>42</v>
      </c>
      <c r="E48" s="117">
        <v>800</v>
      </c>
      <c r="F48" s="159">
        <v>465</v>
      </c>
      <c r="G48" s="157">
        <f t="shared" si="0"/>
        <v>372000</v>
      </c>
      <c r="H48" s="111" t="s">
        <v>36</v>
      </c>
      <c r="I48" s="111" t="s">
        <v>37</v>
      </c>
    </row>
    <row r="49" spans="1:9" s="112" customFormat="1" ht="84" customHeight="1" x14ac:dyDescent="0.25">
      <c r="A49" s="120">
        <v>42</v>
      </c>
      <c r="B49" s="116" t="s">
        <v>291</v>
      </c>
      <c r="C49" s="116" t="s">
        <v>292</v>
      </c>
      <c r="D49" s="119" t="s">
        <v>42</v>
      </c>
      <c r="E49" s="117">
        <v>40</v>
      </c>
      <c r="F49" s="159">
        <v>4400</v>
      </c>
      <c r="G49" s="157">
        <f t="shared" si="0"/>
        <v>176000</v>
      </c>
      <c r="H49" s="111" t="s">
        <v>36</v>
      </c>
      <c r="I49" s="111" t="s">
        <v>37</v>
      </c>
    </row>
    <row r="50" spans="1:9" s="112" customFormat="1" ht="38.25" customHeight="1" x14ac:dyDescent="0.25">
      <c r="A50" s="120">
        <v>43</v>
      </c>
      <c r="B50" s="116" t="s">
        <v>320</v>
      </c>
      <c r="C50" s="116" t="s">
        <v>319</v>
      </c>
      <c r="D50" s="119" t="s">
        <v>42</v>
      </c>
      <c r="E50" s="117">
        <v>25000</v>
      </c>
      <c r="F50" s="159">
        <v>61</v>
      </c>
      <c r="G50" s="157">
        <f t="shared" si="0"/>
        <v>1525000</v>
      </c>
      <c r="H50" s="111" t="s">
        <v>36</v>
      </c>
      <c r="I50" s="111" t="s">
        <v>37</v>
      </c>
    </row>
    <row r="51" spans="1:9" s="112" customFormat="1" ht="38.25" customHeight="1" x14ac:dyDescent="0.25">
      <c r="A51" s="120">
        <v>44</v>
      </c>
      <c r="B51" s="116" t="s">
        <v>321</v>
      </c>
      <c r="C51" s="116" t="s">
        <v>319</v>
      </c>
      <c r="D51" s="119" t="s">
        <v>42</v>
      </c>
      <c r="E51" s="117">
        <v>15000</v>
      </c>
      <c r="F51" s="159">
        <v>63</v>
      </c>
      <c r="G51" s="157">
        <f t="shared" si="0"/>
        <v>945000</v>
      </c>
      <c r="H51" s="111" t="s">
        <v>36</v>
      </c>
      <c r="I51" s="111" t="s">
        <v>37</v>
      </c>
    </row>
    <row r="52" spans="1:9" s="112" customFormat="1" ht="38.25" customHeight="1" x14ac:dyDescent="0.25">
      <c r="A52" s="120">
        <v>45</v>
      </c>
      <c r="B52" s="116" t="s">
        <v>322</v>
      </c>
      <c r="C52" s="116" t="s">
        <v>319</v>
      </c>
      <c r="D52" s="119" t="s">
        <v>42</v>
      </c>
      <c r="E52" s="117">
        <v>1000</v>
      </c>
      <c r="F52" s="159">
        <v>63</v>
      </c>
      <c r="G52" s="157">
        <f t="shared" si="0"/>
        <v>63000</v>
      </c>
      <c r="H52" s="111" t="s">
        <v>36</v>
      </c>
      <c r="I52" s="111" t="s">
        <v>37</v>
      </c>
    </row>
    <row r="53" spans="1:9" s="112" customFormat="1" ht="38.25" customHeight="1" x14ac:dyDescent="0.25">
      <c r="A53" s="120">
        <v>46</v>
      </c>
      <c r="B53" s="116" t="s">
        <v>119</v>
      </c>
      <c r="C53" s="116" t="s">
        <v>293</v>
      </c>
      <c r="D53" s="119" t="s">
        <v>42</v>
      </c>
      <c r="E53" s="117">
        <v>20</v>
      </c>
      <c r="F53" s="159">
        <v>12000</v>
      </c>
      <c r="G53" s="157">
        <f t="shared" si="0"/>
        <v>240000</v>
      </c>
      <c r="H53" s="111" t="s">
        <v>36</v>
      </c>
      <c r="I53" s="111" t="s">
        <v>37</v>
      </c>
    </row>
    <row r="54" spans="1:9" s="112" customFormat="1" ht="38.25" customHeight="1" x14ac:dyDescent="0.25">
      <c r="A54" s="120">
        <v>47</v>
      </c>
      <c r="B54" s="116" t="s">
        <v>294</v>
      </c>
      <c r="C54" s="116"/>
      <c r="D54" s="119" t="s">
        <v>42</v>
      </c>
      <c r="E54" s="117">
        <v>500</v>
      </c>
      <c r="F54" s="159">
        <v>100</v>
      </c>
      <c r="G54" s="157">
        <f t="shared" si="0"/>
        <v>50000</v>
      </c>
      <c r="H54" s="111" t="s">
        <v>36</v>
      </c>
      <c r="I54" s="111" t="s">
        <v>37</v>
      </c>
    </row>
    <row r="55" spans="1:9" s="112" customFormat="1" ht="38.25" customHeight="1" x14ac:dyDescent="0.25">
      <c r="A55" s="120">
        <v>48</v>
      </c>
      <c r="B55" s="121" t="s">
        <v>295</v>
      </c>
      <c r="C55" s="18"/>
      <c r="D55" s="117" t="s">
        <v>42</v>
      </c>
      <c r="E55" s="117">
        <v>250</v>
      </c>
      <c r="F55" s="159">
        <v>330</v>
      </c>
      <c r="G55" s="157">
        <f t="shared" si="0"/>
        <v>82500</v>
      </c>
      <c r="H55" s="111" t="s">
        <v>36</v>
      </c>
      <c r="I55" s="111" t="s">
        <v>37</v>
      </c>
    </row>
    <row r="56" spans="1:9" s="112" customFormat="1" ht="38.25" customHeight="1" x14ac:dyDescent="0.25">
      <c r="A56" s="120">
        <v>49</v>
      </c>
      <c r="B56" s="116" t="s">
        <v>317</v>
      </c>
      <c r="C56" s="116"/>
      <c r="D56" s="119" t="s">
        <v>42</v>
      </c>
      <c r="E56" s="117">
        <v>100</v>
      </c>
      <c r="F56" s="159">
        <v>2000</v>
      </c>
      <c r="G56" s="157">
        <f t="shared" si="0"/>
        <v>200000</v>
      </c>
      <c r="H56" s="111" t="s">
        <v>36</v>
      </c>
      <c r="I56" s="111" t="s">
        <v>37</v>
      </c>
    </row>
    <row r="57" spans="1:9" s="112" customFormat="1" ht="38.25" customHeight="1" x14ac:dyDescent="0.25">
      <c r="A57" s="120">
        <v>50</v>
      </c>
      <c r="B57" s="116" t="s">
        <v>296</v>
      </c>
      <c r="C57" s="121" t="s">
        <v>297</v>
      </c>
      <c r="D57" s="119" t="s">
        <v>312</v>
      </c>
      <c r="E57" s="117">
        <v>150</v>
      </c>
      <c r="F57" s="159">
        <v>6600</v>
      </c>
      <c r="G57" s="157">
        <f t="shared" si="0"/>
        <v>990000</v>
      </c>
      <c r="H57" s="111" t="s">
        <v>36</v>
      </c>
      <c r="I57" s="111" t="s">
        <v>37</v>
      </c>
    </row>
    <row r="58" spans="1:9" s="112" customFormat="1" ht="38.25" customHeight="1" x14ac:dyDescent="0.25">
      <c r="A58" s="120">
        <v>51</v>
      </c>
      <c r="B58" s="116" t="s">
        <v>298</v>
      </c>
      <c r="C58" s="124" t="s">
        <v>299</v>
      </c>
      <c r="D58" s="119" t="s">
        <v>42</v>
      </c>
      <c r="E58" s="117">
        <v>5</v>
      </c>
      <c r="F58" s="159">
        <v>6500</v>
      </c>
      <c r="G58" s="157">
        <f t="shared" si="0"/>
        <v>32500</v>
      </c>
      <c r="H58" s="111" t="s">
        <v>36</v>
      </c>
      <c r="I58" s="111" t="s">
        <v>37</v>
      </c>
    </row>
    <row r="59" spans="1:9" s="112" customFormat="1" ht="38.25" customHeight="1" x14ac:dyDescent="0.25">
      <c r="A59" s="120">
        <v>52</v>
      </c>
      <c r="B59" s="121" t="s">
        <v>300</v>
      </c>
      <c r="C59" s="18"/>
      <c r="D59" s="119" t="s">
        <v>42</v>
      </c>
      <c r="E59" s="117">
        <v>20</v>
      </c>
      <c r="F59" s="159">
        <v>600</v>
      </c>
      <c r="G59" s="157">
        <f t="shared" si="0"/>
        <v>12000</v>
      </c>
      <c r="H59" s="111" t="s">
        <v>36</v>
      </c>
      <c r="I59" s="111" t="s">
        <v>37</v>
      </c>
    </row>
    <row r="60" spans="1:9" s="112" customFormat="1" ht="38.25" customHeight="1" x14ac:dyDescent="0.25">
      <c r="A60" s="120">
        <v>53</v>
      </c>
      <c r="B60" s="121" t="s">
        <v>301</v>
      </c>
      <c r="C60" s="18"/>
      <c r="D60" s="119" t="s">
        <v>42</v>
      </c>
      <c r="E60" s="117">
        <v>20</v>
      </c>
      <c r="F60" s="159">
        <v>600</v>
      </c>
      <c r="G60" s="157">
        <f t="shared" si="0"/>
        <v>12000</v>
      </c>
      <c r="H60" s="111" t="s">
        <v>36</v>
      </c>
      <c r="I60" s="111" t="s">
        <v>37</v>
      </c>
    </row>
    <row r="61" spans="1:9" s="112" customFormat="1" ht="38.25" customHeight="1" x14ac:dyDescent="0.25">
      <c r="A61" s="120">
        <v>54</v>
      </c>
      <c r="B61" s="121" t="s">
        <v>302</v>
      </c>
      <c r="C61" s="18"/>
      <c r="D61" s="119" t="s">
        <v>42</v>
      </c>
      <c r="E61" s="117">
        <v>20</v>
      </c>
      <c r="F61" s="159">
        <v>600</v>
      </c>
      <c r="G61" s="157">
        <f t="shared" si="0"/>
        <v>12000</v>
      </c>
      <c r="H61" s="111" t="s">
        <v>36</v>
      </c>
      <c r="I61" s="111" t="s">
        <v>37</v>
      </c>
    </row>
    <row r="62" spans="1:9" s="112" customFormat="1" ht="38.25" customHeight="1" x14ac:dyDescent="0.25">
      <c r="A62" s="120">
        <v>55</v>
      </c>
      <c r="B62" s="121" t="s">
        <v>303</v>
      </c>
      <c r="C62" s="18"/>
      <c r="D62" s="119" t="s">
        <v>42</v>
      </c>
      <c r="E62" s="117">
        <v>20</v>
      </c>
      <c r="F62" s="159">
        <v>27000</v>
      </c>
      <c r="G62" s="157">
        <f t="shared" si="0"/>
        <v>540000</v>
      </c>
      <c r="H62" s="111" t="s">
        <v>36</v>
      </c>
      <c r="I62" s="111" t="s">
        <v>37</v>
      </c>
    </row>
    <row r="63" spans="1:9" s="112" customFormat="1" ht="38.25" customHeight="1" x14ac:dyDescent="0.25">
      <c r="A63" s="120">
        <v>56</v>
      </c>
      <c r="B63" s="121" t="s">
        <v>304</v>
      </c>
      <c r="C63" s="18"/>
      <c r="D63" s="119" t="s">
        <v>42</v>
      </c>
      <c r="E63" s="117">
        <v>20</v>
      </c>
      <c r="F63" s="159">
        <v>27000</v>
      </c>
      <c r="G63" s="157">
        <f t="shared" si="0"/>
        <v>540000</v>
      </c>
      <c r="H63" s="111" t="s">
        <v>36</v>
      </c>
      <c r="I63" s="111" t="s">
        <v>37</v>
      </c>
    </row>
    <row r="64" spans="1:9" s="112" customFormat="1" ht="38.25" customHeight="1" x14ac:dyDescent="0.25">
      <c r="A64" s="120">
        <v>57</v>
      </c>
      <c r="B64" s="116" t="s">
        <v>227</v>
      </c>
      <c r="C64" s="116" t="s">
        <v>228</v>
      </c>
      <c r="D64" s="119" t="s">
        <v>42</v>
      </c>
      <c r="E64" s="117">
        <v>20000</v>
      </c>
      <c r="F64" s="158">
        <v>20</v>
      </c>
      <c r="G64" s="157">
        <f t="shared" si="0"/>
        <v>400000</v>
      </c>
      <c r="H64" s="111" t="s">
        <v>36</v>
      </c>
      <c r="I64" s="111" t="s">
        <v>37</v>
      </c>
    </row>
    <row r="65" spans="1:9" s="112" customFormat="1" ht="38.25" customHeight="1" x14ac:dyDescent="0.25">
      <c r="A65" s="120">
        <v>58</v>
      </c>
      <c r="B65" s="116" t="s">
        <v>231</v>
      </c>
      <c r="C65" s="116" t="s">
        <v>305</v>
      </c>
      <c r="D65" s="119" t="s">
        <v>42</v>
      </c>
      <c r="E65" s="117">
        <v>3200</v>
      </c>
      <c r="F65" s="158">
        <v>10</v>
      </c>
      <c r="G65" s="157">
        <f t="shared" si="0"/>
        <v>32000</v>
      </c>
      <c r="H65" s="111" t="s">
        <v>36</v>
      </c>
      <c r="I65" s="111" t="s">
        <v>37</v>
      </c>
    </row>
    <row r="66" spans="1:9" s="112" customFormat="1" ht="45.75" customHeight="1" x14ac:dyDescent="0.25">
      <c r="A66" s="120">
        <v>59</v>
      </c>
      <c r="B66" s="116" t="s">
        <v>306</v>
      </c>
      <c r="C66" s="116" t="s">
        <v>233</v>
      </c>
      <c r="D66" s="119" t="s">
        <v>42</v>
      </c>
      <c r="E66" s="117">
        <v>17000</v>
      </c>
      <c r="F66" s="158">
        <v>32</v>
      </c>
      <c r="G66" s="157">
        <f t="shared" si="0"/>
        <v>544000</v>
      </c>
      <c r="H66" s="111" t="s">
        <v>36</v>
      </c>
      <c r="I66" s="111" t="s">
        <v>37</v>
      </c>
    </row>
    <row r="67" spans="1:9" s="112" customFormat="1" ht="39" customHeight="1" x14ac:dyDescent="0.25">
      <c r="A67" s="120">
        <v>60</v>
      </c>
      <c r="B67" s="116" t="s">
        <v>229</v>
      </c>
      <c r="C67" s="116" t="s">
        <v>230</v>
      </c>
      <c r="D67" s="119" t="s">
        <v>42</v>
      </c>
      <c r="E67" s="117">
        <v>40000</v>
      </c>
      <c r="F67" s="158">
        <v>15</v>
      </c>
      <c r="G67" s="157">
        <f t="shared" si="0"/>
        <v>600000</v>
      </c>
      <c r="H67" s="111" t="s">
        <v>36</v>
      </c>
      <c r="I67" s="111" t="s">
        <v>37</v>
      </c>
    </row>
    <row r="68" spans="1:9" s="112" customFormat="1" ht="44.25" customHeight="1" x14ac:dyDescent="0.25">
      <c r="A68" s="120">
        <v>61</v>
      </c>
      <c r="B68" s="116" t="s">
        <v>307</v>
      </c>
      <c r="C68" s="116" t="s">
        <v>308</v>
      </c>
      <c r="D68" s="119" t="s">
        <v>42</v>
      </c>
      <c r="E68" s="117">
        <v>4</v>
      </c>
      <c r="F68" s="158">
        <v>9700</v>
      </c>
      <c r="G68" s="157">
        <f t="shared" si="0"/>
        <v>38800</v>
      </c>
      <c r="H68" s="111" t="s">
        <v>36</v>
      </c>
      <c r="I68" s="111" t="s">
        <v>37</v>
      </c>
    </row>
    <row r="69" spans="1:9" s="112" customFormat="1" ht="38.25" customHeight="1" x14ac:dyDescent="0.25">
      <c r="A69" s="120">
        <v>62</v>
      </c>
      <c r="B69" s="116" t="s">
        <v>309</v>
      </c>
      <c r="C69" s="116" t="s">
        <v>308</v>
      </c>
      <c r="D69" s="119" t="s">
        <v>42</v>
      </c>
      <c r="E69" s="117">
        <v>2</v>
      </c>
      <c r="F69" s="158">
        <v>8000</v>
      </c>
      <c r="G69" s="157">
        <f t="shared" si="0"/>
        <v>16000</v>
      </c>
      <c r="H69" s="111" t="s">
        <v>36</v>
      </c>
      <c r="I69" s="111" t="s">
        <v>37</v>
      </c>
    </row>
    <row r="70" spans="1:9" s="112" customFormat="1" ht="15" customHeight="1" x14ac:dyDescent="0.25">
      <c r="A70" s="187" t="s">
        <v>318</v>
      </c>
      <c r="B70" s="188"/>
      <c r="C70" s="188"/>
      <c r="D70" s="188"/>
      <c r="E70" s="188"/>
      <c r="F70" s="189"/>
      <c r="G70" s="160">
        <f>SUM(G8:G69)</f>
        <v>13295150</v>
      </c>
      <c r="H70" s="111"/>
      <c r="I70" s="111"/>
    </row>
    <row r="71" spans="1:9" s="112" customFormat="1" ht="17.25" customHeight="1" x14ac:dyDescent="0.25">
      <c r="A71" s="190" t="s">
        <v>43</v>
      </c>
      <c r="B71" s="191"/>
      <c r="C71" s="191"/>
      <c r="D71" s="191"/>
      <c r="E71" s="191"/>
      <c r="F71" s="191"/>
      <c r="G71" s="191"/>
      <c r="H71" s="191"/>
      <c r="I71" s="192"/>
    </row>
    <row r="72" spans="1:9" s="112" customFormat="1" ht="94.5" customHeight="1" x14ac:dyDescent="0.25">
      <c r="A72" s="120">
        <v>63</v>
      </c>
      <c r="B72" s="128" t="s">
        <v>327</v>
      </c>
      <c r="C72" s="132" t="s">
        <v>471</v>
      </c>
      <c r="D72" s="139" t="s">
        <v>35</v>
      </c>
      <c r="E72" s="135">
        <v>3</v>
      </c>
      <c r="F72" s="136">
        <v>69000</v>
      </c>
      <c r="G72" s="161">
        <f>E72*F72</f>
        <v>207000</v>
      </c>
      <c r="H72" s="111" t="s">
        <v>36</v>
      </c>
      <c r="I72" s="111" t="s">
        <v>37</v>
      </c>
    </row>
    <row r="73" spans="1:9" s="112" customFormat="1" ht="111.75" customHeight="1" x14ac:dyDescent="0.25">
      <c r="A73" s="120">
        <v>64</v>
      </c>
      <c r="B73" s="128" t="s">
        <v>328</v>
      </c>
      <c r="C73" s="132" t="s">
        <v>472</v>
      </c>
      <c r="D73" s="139" t="s">
        <v>35</v>
      </c>
      <c r="E73" s="135">
        <v>2</v>
      </c>
      <c r="F73" s="136">
        <v>31570</v>
      </c>
      <c r="G73" s="161">
        <f t="shared" ref="G73:G136" si="1">E73*F73</f>
        <v>63140</v>
      </c>
      <c r="H73" s="111" t="s">
        <v>36</v>
      </c>
      <c r="I73" s="111" t="s">
        <v>37</v>
      </c>
    </row>
    <row r="74" spans="1:9" s="112" customFormat="1" ht="87" customHeight="1" x14ac:dyDescent="0.25">
      <c r="A74" s="120">
        <v>65</v>
      </c>
      <c r="B74" s="128" t="s">
        <v>329</v>
      </c>
      <c r="C74" s="132" t="s">
        <v>473</v>
      </c>
      <c r="D74" s="139" t="s">
        <v>35</v>
      </c>
      <c r="E74" s="135">
        <v>3</v>
      </c>
      <c r="F74" s="136">
        <v>45560</v>
      </c>
      <c r="G74" s="161">
        <f t="shared" si="1"/>
        <v>136680</v>
      </c>
      <c r="H74" s="111" t="s">
        <v>36</v>
      </c>
      <c r="I74" s="111" t="s">
        <v>37</v>
      </c>
    </row>
    <row r="75" spans="1:9" s="112" customFormat="1" ht="61.5" customHeight="1" x14ac:dyDescent="0.25">
      <c r="A75" s="120">
        <v>66</v>
      </c>
      <c r="B75" s="128" t="s">
        <v>330</v>
      </c>
      <c r="C75" s="132" t="s">
        <v>474</v>
      </c>
      <c r="D75" s="139" t="s">
        <v>35</v>
      </c>
      <c r="E75" s="135">
        <v>5</v>
      </c>
      <c r="F75" s="136">
        <v>53420</v>
      </c>
      <c r="G75" s="161">
        <f t="shared" si="1"/>
        <v>267100</v>
      </c>
      <c r="H75" s="111" t="s">
        <v>36</v>
      </c>
      <c r="I75" s="111" t="s">
        <v>37</v>
      </c>
    </row>
    <row r="76" spans="1:9" s="112" customFormat="1" ht="68.25" customHeight="1" x14ac:dyDescent="0.25">
      <c r="A76" s="120">
        <v>67</v>
      </c>
      <c r="B76" s="128" t="s">
        <v>331</v>
      </c>
      <c r="C76" s="132" t="s">
        <v>475</v>
      </c>
      <c r="D76" s="139" t="s">
        <v>35</v>
      </c>
      <c r="E76" s="135">
        <v>2</v>
      </c>
      <c r="F76" s="136">
        <v>62400</v>
      </c>
      <c r="G76" s="161">
        <f t="shared" si="1"/>
        <v>124800</v>
      </c>
      <c r="H76" s="111" t="s">
        <v>36</v>
      </c>
      <c r="I76" s="111" t="s">
        <v>37</v>
      </c>
    </row>
    <row r="77" spans="1:9" s="112" customFormat="1" ht="66.75" customHeight="1" x14ac:dyDescent="0.25">
      <c r="A77" s="120">
        <v>68</v>
      </c>
      <c r="B77" s="128" t="s">
        <v>332</v>
      </c>
      <c r="C77" s="132" t="s">
        <v>476</v>
      </c>
      <c r="D77" s="139" t="s">
        <v>35</v>
      </c>
      <c r="E77" s="135">
        <v>2</v>
      </c>
      <c r="F77" s="136">
        <v>62400</v>
      </c>
      <c r="G77" s="161">
        <f t="shared" si="1"/>
        <v>124800</v>
      </c>
      <c r="H77" s="111" t="s">
        <v>36</v>
      </c>
      <c r="I77" s="111" t="s">
        <v>37</v>
      </c>
    </row>
    <row r="78" spans="1:9" s="112" customFormat="1" ht="112.5" customHeight="1" x14ac:dyDescent="0.25">
      <c r="A78" s="120">
        <v>69</v>
      </c>
      <c r="B78" s="128" t="s">
        <v>333</v>
      </c>
      <c r="C78" s="132" t="s">
        <v>477</v>
      </c>
      <c r="D78" s="139" t="s">
        <v>35</v>
      </c>
      <c r="E78" s="135">
        <v>2</v>
      </c>
      <c r="F78" s="136">
        <v>62400</v>
      </c>
      <c r="G78" s="161">
        <f t="shared" si="1"/>
        <v>124800</v>
      </c>
      <c r="H78" s="111" t="s">
        <v>36</v>
      </c>
      <c r="I78" s="111" t="s">
        <v>37</v>
      </c>
    </row>
    <row r="79" spans="1:9" s="112" customFormat="1" ht="112.5" customHeight="1" x14ac:dyDescent="0.25">
      <c r="A79" s="120">
        <v>70</v>
      </c>
      <c r="B79" s="128" t="s">
        <v>334</v>
      </c>
      <c r="C79" s="132" t="s">
        <v>478</v>
      </c>
      <c r="D79" s="139" t="s">
        <v>35</v>
      </c>
      <c r="E79" s="135">
        <v>4</v>
      </c>
      <c r="F79" s="136">
        <v>62400</v>
      </c>
      <c r="G79" s="161">
        <f t="shared" si="1"/>
        <v>249600</v>
      </c>
      <c r="H79" s="111" t="s">
        <v>36</v>
      </c>
      <c r="I79" s="111" t="s">
        <v>37</v>
      </c>
    </row>
    <row r="80" spans="1:9" s="112" customFormat="1" ht="112.5" customHeight="1" x14ac:dyDescent="0.25">
      <c r="A80" s="120">
        <v>71</v>
      </c>
      <c r="B80" s="128" t="s">
        <v>335</v>
      </c>
      <c r="C80" s="132" t="s">
        <v>479</v>
      </c>
      <c r="D80" s="139" t="s">
        <v>35</v>
      </c>
      <c r="E80" s="135">
        <v>5</v>
      </c>
      <c r="F80" s="136">
        <v>31570</v>
      </c>
      <c r="G80" s="161">
        <f t="shared" si="1"/>
        <v>157850</v>
      </c>
      <c r="H80" s="111" t="s">
        <v>36</v>
      </c>
      <c r="I80" s="111" t="s">
        <v>37</v>
      </c>
    </row>
    <row r="81" spans="1:9" s="112" customFormat="1" ht="112.5" customHeight="1" x14ac:dyDescent="0.25">
      <c r="A81" s="120">
        <v>72</v>
      </c>
      <c r="B81" s="128" t="s">
        <v>336</v>
      </c>
      <c r="C81" s="140" t="s">
        <v>480</v>
      </c>
      <c r="D81" s="139" t="s">
        <v>35</v>
      </c>
      <c r="E81" s="141">
        <v>2</v>
      </c>
      <c r="F81" s="142">
        <v>78510</v>
      </c>
      <c r="G81" s="161">
        <f t="shared" si="1"/>
        <v>157020</v>
      </c>
      <c r="H81" s="111" t="s">
        <v>36</v>
      </c>
      <c r="I81" s="111" t="s">
        <v>37</v>
      </c>
    </row>
    <row r="82" spans="1:9" s="112" customFormat="1" ht="112.5" customHeight="1" x14ac:dyDescent="0.25">
      <c r="A82" s="120">
        <v>73</v>
      </c>
      <c r="B82" s="128" t="s">
        <v>337</v>
      </c>
      <c r="C82" s="143" t="s">
        <v>481</v>
      </c>
      <c r="D82" s="139" t="s">
        <v>35</v>
      </c>
      <c r="E82" s="144">
        <v>4</v>
      </c>
      <c r="F82" s="145">
        <v>76930</v>
      </c>
      <c r="G82" s="161">
        <f t="shared" si="1"/>
        <v>307720</v>
      </c>
      <c r="H82" s="111" t="s">
        <v>36</v>
      </c>
      <c r="I82" s="111" t="s">
        <v>37</v>
      </c>
    </row>
    <row r="83" spans="1:9" s="112" customFormat="1" ht="112.5" customHeight="1" x14ac:dyDescent="0.25">
      <c r="A83" s="120">
        <v>74</v>
      </c>
      <c r="B83" s="128" t="s">
        <v>338</v>
      </c>
      <c r="C83" s="132" t="s">
        <v>482</v>
      </c>
      <c r="D83" s="139" t="s">
        <v>35</v>
      </c>
      <c r="E83" s="144">
        <v>4</v>
      </c>
      <c r="F83" s="145">
        <v>76930</v>
      </c>
      <c r="G83" s="161">
        <f t="shared" si="1"/>
        <v>307720</v>
      </c>
      <c r="H83" s="111" t="s">
        <v>36</v>
      </c>
      <c r="I83" s="111" t="s">
        <v>37</v>
      </c>
    </row>
    <row r="84" spans="1:9" s="112" customFormat="1" ht="112.5" customHeight="1" x14ac:dyDescent="0.25">
      <c r="A84" s="120">
        <v>75</v>
      </c>
      <c r="B84" s="128" t="s">
        <v>339</v>
      </c>
      <c r="C84" s="132" t="s">
        <v>483</v>
      </c>
      <c r="D84" s="139" t="s">
        <v>35</v>
      </c>
      <c r="E84" s="135">
        <v>3</v>
      </c>
      <c r="F84" s="136">
        <v>70550</v>
      </c>
      <c r="G84" s="161">
        <f t="shared" si="1"/>
        <v>211650</v>
      </c>
      <c r="H84" s="111" t="s">
        <v>36</v>
      </c>
      <c r="I84" s="111" t="s">
        <v>37</v>
      </c>
    </row>
    <row r="85" spans="1:9" s="112" customFormat="1" ht="112.5" customHeight="1" x14ac:dyDescent="0.25">
      <c r="A85" s="120">
        <v>76</v>
      </c>
      <c r="B85" s="128" t="s">
        <v>340</v>
      </c>
      <c r="C85" s="132" t="s">
        <v>484</v>
      </c>
      <c r="D85" s="139" t="s">
        <v>35</v>
      </c>
      <c r="E85" s="135">
        <v>3</v>
      </c>
      <c r="F85" s="136">
        <v>66860</v>
      </c>
      <c r="G85" s="161">
        <f t="shared" si="1"/>
        <v>200580</v>
      </c>
      <c r="H85" s="111" t="s">
        <v>36</v>
      </c>
      <c r="I85" s="111" t="s">
        <v>37</v>
      </c>
    </row>
    <row r="86" spans="1:9" s="112" customFormat="1" ht="112.5" customHeight="1" x14ac:dyDescent="0.25">
      <c r="A86" s="120">
        <v>77</v>
      </c>
      <c r="B86" s="128" t="s">
        <v>341</v>
      </c>
      <c r="C86" s="140" t="s">
        <v>485</v>
      </c>
      <c r="D86" s="139" t="s">
        <v>35</v>
      </c>
      <c r="E86" s="141">
        <v>5</v>
      </c>
      <c r="F86" s="142">
        <v>77500</v>
      </c>
      <c r="G86" s="161">
        <f t="shared" si="1"/>
        <v>387500</v>
      </c>
      <c r="H86" s="111" t="s">
        <v>36</v>
      </c>
      <c r="I86" s="111" t="s">
        <v>37</v>
      </c>
    </row>
    <row r="87" spans="1:9" s="112" customFormat="1" ht="112.5" customHeight="1" x14ac:dyDescent="0.25">
      <c r="A87" s="120">
        <v>78</v>
      </c>
      <c r="B87" s="128" t="s">
        <v>342</v>
      </c>
      <c r="C87" s="143" t="s">
        <v>486</v>
      </c>
      <c r="D87" s="139" t="s">
        <v>35</v>
      </c>
      <c r="E87" s="144">
        <v>4</v>
      </c>
      <c r="F87" s="145">
        <v>86030</v>
      </c>
      <c r="G87" s="161">
        <f t="shared" si="1"/>
        <v>344120</v>
      </c>
      <c r="H87" s="111" t="s">
        <v>36</v>
      </c>
      <c r="I87" s="111" t="s">
        <v>37</v>
      </c>
    </row>
    <row r="88" spans="1:9" s="112" customFormat="1" ht="112.5" customHeight="1" x14ac:dyDescent="0.25">
      <c r="A88" s="120">
        <v>79</v>
      </c>
      <c r="B88" s="128" t="s">
        <v>343</v>
      </c>
      <c r="C88" s="132" t="s">
        <v>487</v>
      </c>
      <c r="D88" s="139" t="s">
        <v>35</v>
      </c>
      <c r="E88" s="144">
        <v>4</v>
      </c>
      <c r="F88" s="145">
        <v>86030</v>
      </c>
      <c r="G88" s="161">
        <f t="shared" si="1"/>
        <v>344120</v>
      </c>
      <c r="H88" s="111" t="s">
        <v>36</v>
      </c>
      <c r="I88" s="111" t="s">
        <v>37</v>
      </c>
    </row>
    <row r="89" spans="1:9" s="112" customFormat="1" ht="112.5" customHeight="1" x14ac:dyDescent="0.25">
      <c r="A89" s="120">
        <v>80</v>
      </c>
      <c r="B89" s="128" t="s">
        <v>344</v>
      </c>
      <c r="C89" s="132" t="s">
        <v>488</v>
      </c>
      <c r="D89" s="139" t="s">
        <v>35</v>
      </c>
      <c r="E89" s="144">
        <v>4</v>
      </c>
      <c r="F89" s="136">
        <v>88700</v>
      </c>
      <c r="G89" s="161">
        <f t="shared" si="1"/>
        <v>354800</v>
      </c>
      <c r="H89" s="111" t="s">
        <v>36</v>
      </c>
      <c r="I89" s="111" t="s">
        <v>37</v>
      </c>
    </row>
    <row r="90" spans="1:9" s="112" customFormat="1" ht="112.5" customHeight="1" x14ac:dyDescent="0.25">
      <c r="A90" s="120">
        <v>81</v>
      </c>
      <c r="B90" s="128" t="s">
        <v>345</v>
      </c>
      <c r="C90" s="132" t="s">
        <v>489</v>
      </c>
      <c r="D90" s="139" t="s">
        <v>35</v>
      </c>
      <c r="E90" s="144">
        <v>4</v>
      </c>
      <c r="F90" s="136">
        <v>81950</v>
      </c>
      <c r="G90" s="161">
        <f t="shared" si="1"/>
        <v>327800</v>
      </c>
      <c r="H90" s="111" t="s">
        <v>36</v>
      </c>
      <c r="I90" s="111" t="s">
        <v>37</v>
      </c>
    </row>
    <row r="91" spans="1:9" s="112" customFormat="1" ht="112.5" customHeight="1" x14ac:dyDescent="0.25">
      <c r="A91" s="120">
        <v>82</v>
      </c>
      <c r="B91" s="128" t="s">
        <v>346</v>
      </c>
      <c r="C91" s="132" t="s">
        <v>490</v>
      </c>
      <c r="D91" s="139" t="s">
        <v>35</v>
      </c>
      <c r="E91" s="135">
        <v>4</v>
      </c>
      <c r="F91" s="136">
        <v>100110</v>
      </c>
      <c r="G91" s="161">
        <f t="shared" si="1"/>
        <v>400440</v>
      </c>
      <c r="H91" s="111" t="s">
        <v>36</v>
      </c>
      <c r="I91" s="111" t="s">
        <v>37</v>
      </c>
    </row>
    <row r="92" spans="1:9" s="112" customFormat="1" ht="112.5" customHeight="1" x14ac:dyDescent="0.25">
      <c r="A92" s="120">
        <v>83</v>
      </c>
      <c r="B92" s="128" t="s">
        <v>347</v>
      </c>
      <c r="C92" s="132" t="s">
        <v>491</v>
      </c>
      <c r="D92" s="139" t="s">
        <v>35</v>
      </c>
      <c r="E92" s="135">
        <v>3</v>
      </c>
      <c r="F92" s="136">
        <v>78250</v>
      </c>
      <c r="G92" s="161">
        <f t="shared" si="1"/>
        <v>234750</v>
      </c>
      <c r="H92" s="111" t="s">
        <v>36</v>
      </c>
      <c r="I92" s="111" t="s">
        <v>37</v>
      </c>
    </row>
    <row r="93" spans="1:9" s="112" customFormat="1" ht="112.5" customHeight="1" x14ac:dyDescent="0.25">
      <c r="A93" s="120">
        <v>84</v>
      </c>
      <c r="B93" s="128" t="s">
        <v>348</v>
      </c>
      <c r="C93" s="132" t="s">
        <v>492</v>
      </c>
      <c r="D93" s="139" t="s">
        <v>35</v>
      </c>
      <c r="E93" s="135">
        <v>4</v>
      </c>
      <c r="F93" s="136">
        <v>67010</v>
      </c>
      <c r="G93" s="161">
        <f t="shared" si="1"/>
        <v>268040</v>
      </c>
      <c r="H93" s="111" t="s">
        <v>36</v>
      </c>
      <c r="I93" s="111" t="s">
        <v>37</v>
      </c>
    </row>
    <row r="94" spans="1:9" s="112" customFormat="1" ht="112.5" customHeight="1" x14ac:dyDescent="0.25">
      <c r="A94" s="120">
        <v>85</v>
      </c>
      <c r="B94" s="128" t="s">
        <v>349</v>
      </c>
      <c r="C94" s="132" t="s">
        <v>493</v>
      </c>
      <c r="D94" s="139" t="s">
        <v>35</v>
      </c>
      <c r="E94" s="135">
        <v>4</v>
      </c>
      <c r="F94" s="136">
        <v>70570</v>
      </c>
      <c r="G94" s="161">
        <f t="shared" si="1"/>
        <v>282280</v>
      </c>
      <c r="H94" s="111" t="s">
        <v>36</v>
      </c>
      <c r="I94" s="111" t="s">
        <v>37</v>
      </c>
    </row>
    <row r="95" spans="1:9" s="112" customFormat="1" ht="112.5" customHeight="1" x14ac:dyDescent="0.25">
      <c r="A95" s="120">
        <v>86</v>
      </c>
      <c r="B95" s="128" t="s">
        <v>350</v>
      </c>
      <c r="C95" s="132" t="s">
        <v>494</v>
      </c>
      <c r="D95" s="139" t="s">
        <v>35</v>
      </c>
      <c r="E95" s="135">
        <v>5</v>
      </c>
      <c r="F95" s="136">
        <v>77500</v>
      </c>
      <c r="G95" s="161">
        <f t="shared" si="1"/>
        <v>387500</v>
      </c>
      <c r="H95" s="111" t="s">
        <v>36</v>
      </c>
      <c r="I95" s="111" t="s">
        <v>37</v>
      </c>
    </row>
    <row r="96" spans="1:9" s="112" customFormat="1" ht="112.5" customHeight="1" x14ac:dyDescent="0.25">
      <c r="A96" s="120">
        <v>87</v>
      </c>
      <c r="B96" s="128" t="s">
        <v>351</v>
      </c>
      <c r="C96" s="132" t="s">
        <v>495</v>
      </c>
      <c r="D96" s="139" t="s">
        <v>35</v>
      </c>
      <c r="E96" s="135">
        <v>2</v>
      </c>
      <c r="F96" s="136">
        <v>78680</v>
      </c>
      <c r="G96" s="161">
        <f t="shared" si="1"/>
        <v>157360</v>
      </c>
      <c r="H96" s="111" t="s">
        <v>36</v>
      </c>
      <c r="I96" s="111" t="s">
        <v>37</v>
      </c>
    </row>
    <row r="97" spans="1:9" s="112" customFormat="1" ht="112.5" customHeight="1" x14ac:dyDescent="0.25">
      <c r="A97" s="120">
        <v>88</v>
      </c>
      <c r="B97" s="128" t="s">
        <v>352</v>
      </c>
      <c r="C97" s="132" t="s">
        <v>496</v>
      </c>
      <c r="D97" s="139" t="s">
        <v>35</v>
      </c>
      <c r="E97" s="135">
        <v>2</v>
      </c>
      <c r="F97" s="136">
        <v>83090</v>
      </c>
      <c r="G97" s="161">
        <f t="shared" si="1"/>
        <v>166180</v>
      </c>
      <c r="H97" s="111" t="s">
        <v>36</v>
      </c>
      <c r="I97" s="111" t="s">
        <v>37</v>
      </c>
    </row>
    <row r="98" spans="1:9" s="112" customFormat="1" ht="112.5" customHeight="1" x14ac:dyDescent="0.25">
      <c r="A98" s="120">
        <v>89</v>
      </c>
      <c r="B98" s="128" t="s">
        <v>353</v>
      </c>
      <c r="C98" s="132" t="s">
        <v>497</v>
      </c>
      <c r="D98" s="139" t="s">
        <v>35</v>
      </c>
      <c r="E98" s="135">
        <v>4</v>
      </c>
      <c r="F98" s="136">
        <v>87070</v>
      </c>
      <c r="G98" s="161">
        <f t="shared" si="1"/>
        <v>348280</v>
      </c>
      <c r="H98" s="111" t="s">
        <v>36</v>
      </c>
      <c r="I98" s="111" t="s">
        <v>37</v>
      </c>
    </row>
    <row r="99" spans="1:9" s="112" customFormat="1" ht="61.5" customHeight="1" x14ac:dyDescent="0.25">
      <c r="A99" s="120">
        <v>90</v>
      </c>
      <c r="B99" s="129" t="s">
        <v>354</v>
      </c>
      <c r="C99" s="128" t="s">
        <v>498</v>
      </c>
      <c r="D99" s="139" t="s">
        <v>35</v>
      </c>
      <c r="E99" s="135">
        <v>1</v>
      </c>
      <c r="F99" s="136">
        <v>55000</v>
      </c>
      <c r="G99" s="161">
        <f t="shared" si="1"/>
        <v>55000</v>
      </c>
      <c r="H99" s="111" t="s">
        <v>36</v>
      </c>
      <c r="I99" s="111" t="s">
        <v>37</v>
      </c>
    </row>
    <row r="100" spans="1:9" s="112" customFormat="1" ht="50.25" customHeight="1" x14ac:dyDescent="0.25">
      <c r="A100" s="120">
        <v>91</v>
      </c>
      <c r="B100" s="129" t="s">
        <v>355</v>
      </c>
      <c r="C100" s="128" t="s">
        <v>355</v>
      </c>
      <c r="D100" s="139" t="s">
        <v>35</v>
      </c>
      <c r="E100" s="135">
        <v>1</v>
      </c>
      <c r="F100" s="136">
        <v>60000</v>
      </c>
      <c r="G100" s="161">
        <f t="shared" si="1"/>
        <v>60000</v>
      </c>
      <c r="H100" s="111" t="s">
        <v>36</v>
      </c>
      <c r="I100" s="111" t="s">
        <v>37</v>
      </c>
    </row>
    <row r="101" spans="1:9" s="112" customFormat="1" ht="63.75" customHeight="1" x14ac:dyDescent="0.25">
      <c r="A101" s="120">
        <v>92</v>
      </c>
      <c r="B101" s="131" t="s">
        <v>356</v>
      </c>
      <c r="C101" s="130" t="s">
        <v>356</v>
      </c>
      <c r="D101" s="139" t="s">
        <v>35</v>
      </c>
      <c r="E101" s="146">
        <v>1</v>
      </c>
      <c r="F101" s="147">
        <v>55000</v>
      </c>
      <c r="G101" s="161">
        <f t="shared" si="1"/>
        <v>55000</v>
      </c>
      <c r="H101" s="111" t="s">
        <v>36</v>
      </c>
      <c r="I101" s="111" t="s">
        <v>37</v>
      </c>
    </row>
    <row r="102" spans="1:9" s="112" customFormat="1" ht="50.25" customHeight="1" x14ac:dyDescent="0.25">
      <c r="A102" s="120">
        <v>93</v>
      </c>
      <c r="B102" s="128" t="s">
        <v>357</v>
      </c>
      <c r="C102" s="128" t="s">
        <v>499</v>
      </c>
      <c r="D102" s="139" t="s">
        <v>35</v>
      </c>
      <c r="E102" s="134">
        <v>2</v>
      </c>
      <c r="F102" s="137">
        <v>6000</v>
      </c>
      <c r="G102" s="161">
        <f t="shared" si="1"/>
        <v>12000</v>
      </c>
      <c r="H102" s="111" t="s">
        <v>36</v>
      </c>
      <c r="I102" s="111" t="s">
        <v>37</v>
      </c>
    </row>
    <row r="103" spans="1:9" s="112" customFormat="1" ht="50.25" customHeight="1" x14ac:dyDescent="0.25">
      <c r="A103" s="120">
        <v>94</v>
      </c>
      <c r="B103" s="129" t="s">
        <v>358</v>
      </c>
      <c r="C103" s="128" t="s">
        <v>500</v>
      </c>
      <c r="D103" s="148" t="s">
        <v>42</v>
      </c>
      <c r="E103" s="134">
        <v>2</v>
      </c>
      <c r="F103" s="137">
        <v>2000</v>
      </c>
      <c r="G103" s="161">
        <f t="shared" si="1"/>
        <v>4000</v>
      </c>
      <c r="H103" s="111" t="s">
        <v>36</v>
      </c>
      <c r="I103" s="111" t="s">
        <v>37</v>
      </c>
    </row>
    <row r="104" spans="1:9" s="112" customFormat="1" ht="50.25" customHeight="1" x14ac:dyDescent="0.25">
      <c r="A104" s="120">
        <v>95</v>
      </c>
      <c r="B104" s="128" t="s">
        <v>359</v>
      </c>
      <c r="C104" s="128" t="s">
        <v>501</v>
      </c>
      <c r="D104" s="149" t="s">
        <v>593</v>
      </c>
      <c r="E104" s="134">
        <v>4</v>
      </c>
      <c r="F104" s="137">
        <v>5000</v>
      </c>
      <c r="G104" s="161">
        <f t="shared" si="1"/>
        <v>20000</v>
      </c>
      <c r="H104" s="111" t="s">
        <v>36</v>
      </c>
      <c r="I104" s="111" t="s">
        <v>37</v>
      </c>
    </row>
    <row r="105" spans="1:9" s="112" customFormat="1" ht="50.25" customHeight="1" x14ac:dyDescent="0.25">
      <c r="A105" s="120">
        <v>96</v>
      </c>
      <c r="B105" s="128" t="s">
        <v>360</v>
      </c>
      <c r="C105" s="128" t="s">
        <v>502</v>
      </c>
      <c r="D105" s="133" t="s">
        <v>593</v>
      </c>
      <c r="E105" s="134">
        <v>4</v>
      </c>
      <c r="F105" s="137">
        <v>4000</v>
      </c>
      <c r="G105" s="161">
        <f t="shared" si="1"/>
        <v>16000</v>
      </c>
      <c r="H105" s="111" t="s">
        <v>36</v>
      </c>
      <c r="I105" s="111" t="s">
        <v>37</v>
      </c>
    </row>
    <row r="106" spans="1:9" s="112" customFormat="1" ht="38.25" customHeight="1" x14ac:dyDescent="0.25">
      <c r="A106" s="120">
        <v>97</v>
      </c>
      <c r="B106" s="129" t="s">
        <v>361</v>
      </c>
      <c r="C106" s="128" t="s">
        <v>361</v>
      </c>
      <c r="D106" s="150" t="s">
        <v>35</v>
      </c>
      <c r="E106" s="134">
        <v>4</v>
      </c>
      <c r="F106" s="137">
        <v>2000</v>
      </c>
      <c r="G106" s="161">
        <f t="shared" si="1"/>
        <v>8000</v>
      </c>
      <c r="H106" s="111" t="s">
        <v>36</v>
      </c>
      <c r="I106" s="111" t="s">
        <v>37</v>
      </c>
    </row>
    <row r="107" spans="1:9" s="112" customFormat="1" ht="38.25" customHeight="1" x14ac:dyDescent="0.25">
      <c r="A107" s="120">
        <v>98</v>
      </c>
      <c r="B107" s="129" t="s">
        <v>362</v>
      </c>
      <c r="C107" s="128" t="s">
        <v>362</v>
      </c>
      <c r="D107" s="150" t="s">
        <v>35</v>
      </c>
      <c r="E107" s="134">
        <v>20</v>
      </c>
      <c r="F107" s="137">
        <v>1500</v>
      </c>
      <c r="G107" s="161">
        <f t="shared" si="1"/>
        <v>30000</v>
      </c>
      <c r="H107" s="111" t="s">
        <v>36</v>
      </c>
      <c r="I107" s="111" t="s">
        <v>37</v>
      </c>
    </row>
    <row r="108" spans="1:9" s="112" customFormat="1" ht="38.25" customHeight="1" x14ac:dyDescent="0.25">
      <c r="A108" s="120">
        <v>99</v>
      </c>
      <c r="B108" s="129" t="s">
        <v>363</v>
      </c>
      <c r="C108" s="128" t="s">
        <v>363</v>
      </c>
      <c r="D108" s="150" t="s">
        <v>35</v>
      </c>
      <c r="E108" s="134">
        <v>20</v>
      </c>
      <c r="F108" s="137">
        <v>2500</v>
      </c>
      <c r="G108" s="161">
        <f t="shared" si="1"/>
        <v>50000</v>
      </c>
      <c r="H108" s="111" t="s">
        <v>36</v>
      </c>
      <c r="I108" s="111" t="s">
        <v>37</v>
      </c>
    </row>
    <row r="109" spans="1:9" s="112" customFormat="1" ht="38.25" customHeight="1" x14ac:dyDescent="0.25">
      <c r="A109" s="120">
        <v>100</v>
      </c>
      <c r="B109" s="129" t="s">
        <v>48</v>
      </c>
      <c r="C109" s="128" t="s">
        <v>48</v>
      </c>
      <c r="D109" s="150" t="s">
        <v>35</v>
      </c>
      <c r="E109" s="134">
        <v>3</v>
      </c>
      <c r="F109" s="137">
        <v>4000</v>
      </c>
      <c r="G109" s="161">
        <f t="shared" si="1"/>
        <v>12000</v>
      </c>
      <c r="H109" s="111" t="s">
        <v>36</v>
      </c>
      <c r="I109" s="111" t="s">
        <v>37</v>
      </c>
    </row>
    <row r="110" spans="1:9" s="112" customFormat="1" ht="38.25" customHeight="1" x14ac:dyDescent="0.25">
      <c r="A110" s="120">
        <v>101</v>
      </c>
      <c r="B110" s="129" t="s">
        <v>51</v>
      </c>
      <c r="C110" s="128" t="s">
        <v>51</v>
      </c>
      <c r="D110" s="150" t="s">
        <v>35</v>
      </c>
      <c r="E110" s="134">
        <v>2</v>
      </c>
      <c r="F110" s="137">
        <v>10000</v>
      </c>
      <c r="G110" s="161">
        <f t="shared" si="1"/>
        <v>20000</v>
      </c>
      <c r="H110" s="111" t="s">
        <v>36</v>
      </c>
      <c r="I110" s="111" t="s">
        <v>37</v>
      </c>
    </row>
    <row r="111" spans="1:9" s="112" customFormat="1" ht="38.25" customHeight="1" x14ac:dyDescent="0.25">
      <c r="A111" s="120">
        <v>102</v>
      </c>
      <c r="B111" s="129" t="s">
        <v>364</v>
      </c>
      <c r="C111" s="128" t="s">
        <v>364</v>
      </c>
      <c r="D111" s="150" t="s">
        <v>35</v>
      </c>
      <c r="E111" s="134">
        <v>4</v>
      </c>
      <c r="F111" s="137">
        <v>6500</v>
      </c>
      <c r="G111" s="161">
        <f t="shared" si="1"/>
        <v>26000</v>
      </c>
      <c r="H111" s="111" t="s">
        <v>36</v>
      </c>
      <c r="I111" s="111" t="s">
        <v>37</v>
      </c>
    </row>
    <row r="112" spans="1:9" s="112" customFormat="1" ht="38.25" customHeight="1" x14ac:dyDescent="0.25">
      <c r="A112" s="120">
        <v>103</v>
      </c>
      <c r="B112" s="129" t="s">
        <v>365</v>
      </c>
      <c r="C112" s="128" t="s">
        <v>365</v>
      </c>
      <c r="D112" s="150" t="s">
        <v>35</v>
      </c>
      <c r="E112" s="134">
        <v>4</v>
      </c>
      <c r="F112" s="137">
        <v>5000</v>
      </c>
      <c r="G112" s="161">
        <f t="shared" si="1"/>
        <v>20000</v>
      </c>
      <c r="H112" s="111" t="s">
        <v>36</v>
      </c>
      <c r="I112" s="111" t="s">
        <v>37</v>
      </c>
    </row>
    <row r="113" spans="1:9" s="112" customFormat="1" ht="38.25" customHeight="1" x14ac:dyDescent="0.25">
      <c r="A113" s="120">
        <v>104</v>
      </c>
      <c r="B113" s="129" t="s">
        <v>366</v>
      </c>
      <c r="C113" s="128" t="s">
        <v>366</v>
      </c>
      <c r="D113" s="150" t="s">
        <v>35</v>
      </c>
      <c r="E113" s="134">
        <v>250</v>
      </c>
      <c r="F113" s="137">
        <v>50</v>
      </c>
      <c r="G113" s="161">
        <f t="shared" si="1"/>
        <v>12500</v>
      </c>
      <c r="H113" s="111" t="s">
        <v>36</v>
      </c>
      <c r="I113" s="111" t="s">
        <v>37</v>
      </c>
    </row>
    <row r="114" spans="1:9" s="112" customFormat="1" ht="38.25" customHeight="1" x14ac:dyDescent="0.25">
      <c r="A114" s="120">
        <v>105</v>
      </c>
      <c r="B114" s="129" t="s">
        <v>367</v>
      </c>
      <c r="C114" s="128" t="s">
        <v>367</v>
      </c>
      <c r="D114" s="146" t="s">
        <v>42</v>
      </c>
      <c r="E114" s="134">
        <v>250</v>
      </c>
      <c r="F114" s="137">
        <v>150</v>
      </c>
      <c r="G114" s="161">
        <f t="shared" si="1"/>
        <v>37500</v>
      </c>
      <c r="H114" s="111" t="s">
        <v>36</v>
      </c>
      <c r="I114" s="111" t="s">
        <v>37</v>
      </c>
    </row>
    <row r="115" spans="1:9" s="112" customFormat="1" ht="60" customHeight="1" x14ac:dyDescent="0.25">
      <c r="A115" s="120">
        <v>106</v>
      </c>
      <c r="B115" s="128" t="s">
        <v>368</v>
      </c>
      <c r="C115" s="128" t="s">
        <v>503</v>
      </c>
      <c r="D115" s="146" t="s">
        <v>42</v>
      </c>
      <c r="E115" s="134">
        <v>5</v>
      </c>
      <c r="F115" s="137">
        <v>1500</v>
      </c>
      <c r="G115" s="161">
        <f t="shared" si="1"/>
        <v>7500</v>
      </c>
      <c r="H115" s="111" t="s">
        <v>36</v>
      </c>
      <c r="I115" s="111" t="s">
        <v>37</v>
      </c>
    </row>
    <row r="116" spans="1:9" s="112" customFormat="1" ht="78" customHeight="1" x14ac:dyDescent="0.25">
      <c r="A116" s="120">
        <v>107</v>
      </c>
      <c r="B116" s="151" t="s">
        <v>369</v>
      </c>
      <c r="C116" s="151" t="s">
        <v>504</v>
      </c>
      <c r="D116" s="139" t="s">
        <v>35</v>
      </c>
      <c r="E116" s="134">
        <v>10</v>
      </c>
      <c r="F116" s="137">
        <v>22500</v>
      </c>
      <c r="G116" s="161">
        <f t="shared" si="1"/>
        <v>225000</v>
      </c>
      <c r="H116" s="111" t="s">
        <v>36</v>
      </c>
      <c r="I116" s="111" t="s">
        <v>37</v>
      </c>
    </row>
    <row r="117" spans="1:9" s="112" customFormat="1" ht="78" customHeight="1" x14ac:dyDescent="0.25">
      <c r="A117" s="120">
        <v>108</v>
      </c>
      <c r="B117" s="151" t="s">
        <v>370</v>
      </c>
      <c r="C117" s="151" t="s">
        <v>505</v>
      </c>
      <c r="D117" s="139" t="s">
        <v>35</v>
      </c>
      <c r="E117" s="134">
        <v>1</v>
      </c>
      <c r="F117" s="137">
        <v>45000</v>
      </c>
      <c r="G117" s="161">
        <f t="shared" si="1"/>
        <v>45000</v>
      </c>
      <c r="H117" s="111" t="s">
        <v>36</v>
      </c>
      <c r="I117" s="111" t="s">
        <v>37</v>
      </c>
    </row>
    <row r="118" spans="1:9" s="112" customFormat="1" ht="66" customHeight="1" x14ac:dyDescent="0.25">
      <c r="A118" s="120">
        <v>109</v>
      </c>
      <c r="B118" s="128" t="s">
        <v>371</v>
      </c>
      <c r="C118" s="128" t="s">
        <v>506</v>
      </c>
      <c r="D118" s="139" t="s">
        <v>35</v>
      </c>
      <c r="E118" s="134">
        <v>1</v>
      </c>
      <c r="F118" s="137">
        <v>60000</v>
      </c>
      <c r="G118" s="161">
        <f t="shared" si="1"/>
        <v>60000</v>
      </c>
      <c r="H118" s="111" t="s">
        <v>36</v>
      </c>
      <c r="I118" s="111" t="s">
        <v>37</v>
      </c>
    </row>
    <row r="119" spans="1:9" s="112" customFormat="1" ht="66" customHeight="1" x14ac:dyDescent="0.25">
      <c r="A119" s="120">
        <v>110</v>
      </c>
      <c r="B119" s="128" t="s">
        <v>372</v>
      </c>
      <c r="C119" s="128" t="s">
        <v>507</v>
      </c>
      <c r="D119" s="139" t="s">
        <v>35</v>
      </c>
      <c r="E119" s="134">
        <v>5</v>
      </c>
      <c r="F119" s="137">
        <v>4500</v>
      </c>
      <c r="G119" s="161">
        <f t="shared" si="1"/>
        <v>22500</v>
      </c>
      <c r="H119" s="111" t="s">
        <v>36</v>
      </c>
      <c r="I119" s="111" t="s">
        <v>37</v>
      </c>
    </row>
    <row r="120" spans="1:9" s="112" customFormat="1" ht="38.25" customHeight="1" x14ac:dyDescent="0.25">
      <c r="A120" s="120">
        <v>111</v>
      </c>
      <c r="B120" s="128" t="s">
        <v>373</v>
      </c>
      <c r="C120" s="128" t="s">
        <v>508</v>
      </c>
      <c r="D120" s="139" t="s">
        <v>35</v>
      </c>
      <c r="E120" s="134">
        <v>5</v>
      </c>
      <c r="F120" s="137">
        <v>7400</v>
      </c>
      <c r="G120" s="161">
        <f t="shared" si="1"/>
        <v>37000</v>
      </c>
      <c r="H120" s="111" t="s">
        <v>36</v>
      </c>
      <c r="I120" s="111" t="s">
        <v>37</v>
      </c>
    </row>
    <row r="121" spans="1:9" s="112" customFormat="1" ht="38.25" customHeight="1" x14ac:dyDescent="0.25">
      <c r="A121" s="120">
        <v>112</v>
      </c>
      <c r="B121" s="129" t="s">
        <v>374</v>
      </c>
      <c r="C121" s="128" t="s">
        <v>374</v>
      </c>
      <c r="D121" s="146" t="s">
        <v>59</v>
      </c>
      <c r="E121" s="134">
        <v>4</v>
      </c>
      <c r="F121" s="137">
        <v>50000</v>
      </c>
      <c r="G121" s="161">
        <f t="shared" si="1"/>
        <v>200000</v>
      </c>
      <c r="H121" s="111" t="s">
        <v>36</v>
      </c>
      <c r="I121" s="111" t="s">
        <v>37</v>
      </c>
    </row>
    <row r="122" spans="1:9" s="112" customFormat="1" ht="38.25" customHeight="1" x14ac:dyDescent="0.25">
      <c r="A122" s="120">
        <v>113</v>
      </c>
      <c r="B122" s="128" t="s">
        <v>375</v>
      </c>
      <c r="C122" s="128" t="s">
        <v>509</v>
      </c>
      <c r="D122" s="146" t="s">
        <v>59</v>
      </c>
      <c r="E122" s="134">
        <v>4</v>
      </c>
      <c r="F122" s="137">
        <v>50000</v>
      </c>
      <c r="G122" s="161">
        <f t="shared" si="1"/>
        <v>200000</v>
      </c>
      <c r="H122" s="111" t="s">
        <v>36</v>
      </c>
      <c r="I122" s="111" t="s">
        <v>37</v>
      </c>
    </row>
    <row r="123" spans="1:9" s="112" customFormat="1" ht="38.25" customHeight="1" x14ac:dyDescent="0.25">
      <c r="A123" s="120">
        <v>114</v>
      </c>
      <c r="B123" s="128" t="s">
        <v>376</v>
      </c>
      <c r="C123" s="128" t="s">
        <v>510</v>
      </c>
      <c r="D123" s="146" t="s">
        <v>59</v>
      </c>
      <c r="E123" s="134">
        <v>4</v>
      </c>
      <c r="F123" s="137">
        <v>40000</v>
      </c>
      <c r="G123" s="161">
        <f t="shared" si="1"/>
        <v>160000</v>
      </c>
      <c r="H123" s="111" t="s">
        <v>36</v>
      </c>
      <c r="I123" s="111" t="s">
        <v>37</v>
      </c>
    </row>
    <row r="124" spans="1:9" s="112" customFormat="1" ht="38.25" customHeight="1" x14ac:dyDescent="0.25">
      <c r="A124" s="120">
        <v>115</v>
      </c>
      <c r="B124" s="128" t="s">
        <v>377</v>
      </c>
      <c r="C124" s="128" t="s">
        <v>511</v>
      </c>
      <c r="D124" s="146" t="s">
        <v>59</v>
      </c>
      <c r="E124" s="134">
        <v>5</v>
      </c>
      <c r="F124" s="137">
        <v>30000</v>
      </c>
      <c r="G124" s="161">
        <f t="shared" si="1"/>
        <v>150000</v>
      </c>
      <c r="H124" s="111" t="s">
        <v>36</v>
      </c>
      <c r="I124" s="111" t="s">
        <v>37</v>
      </c>
    </row>
    <row r="125" spans="1:9" s="112" customFormat="1" ht="48" customHeight="1" x14ac:dyDescent="0.25">
      <c r="A125" s="120">
        <v>116</v>
      </c>
      <c r="B125" s="128" t="s">
        <v>378</v>
      </c>
      <c r="C125" s="128" t="s">
        <v>512</v>
      </c>
      <c r="D125" s="139" t="s">
        <v>35</v>
      </c>
      <c r="E125" s="134">
        <v>8</v>
      </c>
      <c r="F125" s="137">
        <v>35000</v>
      </c>
      <c r="G125" s="161">
        <f t="shared" si="1"/>
        <v>280000</v>
      </c>
      <c r="H125" s="111" t="s">
        <v>36</v>
      </c>
      <c r="I125" s="111" t="s">
        <v>37</v>
      </c>
    </row>
    <row r="126" spans="1:9" s="112" customFormat="1" ht="38.25" customHeight="1" x14ac:dyDescent="0.25">
      <c r="A126" s="120">
        <v>117</v>
      </c>
      <c r="B126" s="128" t="s">
        <v>379</v>
      </c>
      <c r="C126" s="128" t="s">
        <v>513</v>
      </c>
      <c r="D126" s="139" t="s">
        <v>35</v>
      </c>
      <c r="E126" s="134">
        <v>2</v>
      </c>
      <c r="F126" s="137">
        <v>25000</v>
      </c>
      <c r="G126" s="161">
        <f t="shared" si="1"/>
        <v>50000</v>
      </c>
      <c r="H126" s="111" t="s">
        <v>36</v>
      </c>
      <c r="I126" s="111" t="s">
        <v>37</v>
      </c>
    </row>
    <row r="127" spans="1:9" s="112" customFormat="1" ht="38.25" customHeight="1" x14ac:dyDescent="0.25">
      <c r="A127" s="120">
        <v>118</v>
      </c>
      <c r="B127" s="128" t="s">
        <v>380</v>
      </c>
      <c r="C127" s="128" t="s">
        <v>514</v>
      </c>
      <c r="D127" s="139" t="s">
        <v>35</v>
      </c>
      <c r="E127" s="134">
        <v>1</v>
      </c>
      <c r="F127" s="137">
        <v>15200</v>
      </c>
      <c r="G127" s="161">
        <f t="shared" si="1"/>
        <v>15200</v>
      </c>
      <c r="H127" s="111" t="s">
        <v>36</v>
      </c>
      <c r="I127" s="111" t="s">
        <v>37</v>
      </c>
    </row>
    <row r="128" spans="1:9" s="112" customFormat="1" ht="38.25" customHeight="1" x14ac:dyDescent="0.25">
      <c r="A128" s="120">
        <v>119</v>
      </c>
      <c r="B128" s="128" t="s">
        <v>381</v>
      </c>
      <c r="C128" s="128" t="s">
        <v>515</v>
      </c>
      <c r="D128" s="146" t="s">
        <v>59</v>
      </c>
      <c r="E128" s="134">
        <v>10</v>
      </c>
      <c r="F128" s="137">
        <v>52300</v>
      </c>
      <c r="G128" s="161">
        <f t="shared" si="1"/>
        <v>523000</v>
      </c>
      <c r="H128" s="111" t="s">
        <v>36</v>
      </c>
      <c r="I128" s="111" t="s">
        <v>37</v>
      </c>
    </row>
    <row r="129" spans="1:9" s="112" customFormat="1" ht="38.25" customHeight="1" x14ac:dyDescent="0.25">
      <c r="A129" s="120">
        <v>120</v>
      </c>
      <c r="B129" s="128" t="s">
        <v>382</v>
      </c>
      <c r="C129" s="128" t="s">
        <v>516</v>
      </c>
      <c r="D129" s="146" t="s">
        <v>59</v>
      </c>
      <c r="E129" s="134">
        <v>5</v>
      </c>
      <c r="F129" s="137">
        <v>42200</v>
      </c>
      <c r="G129" s="161">
        <f t="shared" si="1"/>
        <v>211000</v>
      </c>
      <c r="H129" s="111" t="s">
        <v>36</v>
      </c>
      <c r="I129" s="111" t="s">
        <v>37</v>
      </c>
    </row>
    <row r="130" spans="1:9" s="112" customFormat="1" ht="38.25" customHeight="1" x14ac:dyDescent="0.25">
      <c r="A130" s="120">
        <v>121</v>
      </c>
      <c r="B130" s="128" t="s">
        <v>383</v>
      </c>
      <c r="C130" s="128" t="s">
        <v>517</v>
      </c>
      <c r="D130" s="146" t="s">
        <v>59</v>
      </c>
      <c r="E130" s="134">
        <v>5</v>
      </c>
      <c r="F130" s="137">
        <v>96200</v>
      </c>
      <c r="G130" s="161">
        <f t="shared" si="1"/>
        <v>481000</v>
      </c>
      <c r="H130" s="111" t="s">
        <v>36</v>
      </c>
      <c r="I130" s="111" t="s">
        <v>37</v>
      </c>
    </row>
    <row r="131" spans="1:9" s="112" customFormat="1" ht="38.25" customHeight="1" x14ac:dyDescent="0.25">
      <c r="A131" s="120">
        <v>122</v>
      </c>
      <c r="B131" s="128" t="s">
        <v>384</v>
      </c>
      <c r="C131" s="128" t="s">
        <v>518</v>
      </c>
      <c r="D131" s="146" t="s">
        <v>59</v>
      </c>
      <c r="E131" s="134">
        <v>5</v>
      </c>
      <c r="F131" s="137">
        <v>26600</v>
      </c>
      <c r="G131" s="161">
        <f t="shared" si="1"/>
        <v>133000</v>
      </c>
      <c r="H131" s="111" t="s">
        <v>36</v>
      </c>
      <c r="I131" s="111" t="s">
        <v>37</v>
      </c>
    </row>
    <row r="132" spans="1:9" s="112" customFormat="1" ht="38.25" customHeight="1" x14ac:dyDescent="0.25">
      <c r="A132" s="120">
        <v>123</v>
      </c>
      <c r="B132" s="128" t="s">
        <v>385</v>
      </c>
      <c r="C132" s="128" t="s">
        <v>519</v>
      </c>
      <c r="D132" s="146" t="s">
        <v>59</v>
      </c>
      <c r="E132" s="134">
        <v>5</v>
      </c>
      <c r="F132" s="137">
        <v>49700</v>
      </c>
      <c r="G132" s="161">
        <f t="shared" si="1"/>
        <v>248500</v>
      </c>
      <c r="H132" s="111" t="s">
        <v>36</v>
      </c>
      <c r="I132" s="111" t="s">
        <v>37</v>
      </c>
    </row>
    <row r="133" spans="1:9" s="112" customFormat="1" ht="38.25" customHeight="1" x14ac:dyDescent="0.25">
      <c r="A133" s="120">
        <v>124</v>
      </c>
      <c r="B133" s="128" t="s">
        <v>386</v>
      </c>
      <c r="C133" s="128" t="s">
        <v>520</v>
      </c>
      <c r="D133" s="149" t="s">
        <v>593</v>
      </c>
      <c r="E133" s="134">
        <v>5</v>
      </c>
      <c r="F133" s="137">
        <v>47000</v>
      </c>
      <c r="G133" s="161">
        <f t="shared" si="1"/>
        <v>235000</v>
      </c>
      <c r="H133" s="111" t="s">
        <v>36</v>
      </c>
      <c r="I133" s="111" t="s">
        <v>37</v>
      </c>
    </row>
    <row r="134" spans="1:9" s="112" customFormat="1" ht="38.25" customHeight="1" x14ac:dyDescent="0.25">
      <c r="A134" s="120">
        <v>125</v>
      </c>
      <c r="B134" s="128" t="s">
        <v>387</v>
      </c>
      <c r="C134" s="128" t="s">
        <v>521</v>
      </c>
      <c r="D134" s="149" t="s">
        <v>593</v>
      </c>
      <c r="E134" s="134">
        <v>5</v>
      </c>
      <c r="F134" s="137">
        <v>47000</v>
      </c>
      <c r="G134" s="161">
        <f t="shared" si="1"/>
        <v>235000</v>
      </c>
      <c r="H134" s="111" t="s">
        <v>36</v>
      </c>
      <c r="I134" s="111" t="s">
        <v>37</v>
      </c>
    </row>
    <row r="135" spans="1:9" s="112" customFormat="1" ht="38.25" customHeight="1" x14ac:dyDescent="0.25">
      <c r="A135" s="120">
        <v>126</v>
      </c>
      <c r="B135" s="128" t="s">
        <v>388</v>
      </c>
      <c r="C135" s="128" t="s">
        <v>522</v>
      </c>
      <c r="D135" s="149" t="s">
        <v>593</v>
      </c>
      <c r="E135" s="134">
        <v>5</v>
      </c>
      <c r="F135" s="137">
        <v>47000</v>
      </c>
      <c r="G135" s="161">
        <f t="shared" si="1"/>
        <v>235000</v>
      </c>
      <c r="H135" s="111" t="s">
        <v>36</v>
      </c>
      <c r="I135" s="111" t="s">
        <v>37</v>
      </c>
    </row>
    <row r="136" spans="1:9" s="112" customFormat="1" ht="38.25" customHeight="1" x14ac:dyDescent="0.25">
      <c r="A136" s="120">
        <v>127</v>
      </c>
      <c r="B136" s="129" t="s">
        <v>58</v>
      </c>
      <c r="C136" s="128" t="s">
        <v>58</v>
      </c>
      <c r="D136" s="146" t="s">
        <v>59</v>
      </c>
      <c r="E136" s="134">
        <v>1</v>
      </c>
      <c r="F136" s="137">
        <v>200000</v>
      </c>
      <c r="G136" s="161">
        <f t="shared" si="1"/>
        <v>200000</v>
      </c>
      <c r="H136" s="111" t="s">
        <v>36</v>
      </c>
      <c r="I136" s="111" t="s">
        <v>37</v>
      </c>
    </row>
    <row r="137" spans="1:9" s="112" customFormat="1" ht="38.25" customHeight="1" x14ac:dyDescent="0.25">
      <c r="A137" s="120">
        <v>128</v>
      </c>
      <c r="B137" s="128" t="s">
        <v>389</v>
      </c>
      <c r="C137" s="128" t="s">
        <v>523</v>
      </c>
      <c r="D137" s="149" t="s">
        <v>593</v>
      </c>
      <c r="E137" s="134">
        <v>5</v>
      </c>
      <c r="F137" s="137">
        <v>15400</v>
      </c>
      <c r="G137" s="161">
        <f t="shared" ref="G137:G199" si="2">E137*F137</f>
        <v>77000</v>
      </c>
      <c r="H137" s="111" t="s">
        <v>36</v>
      </c>
      <c r="I137" s="111" t="s">
        <v>37</v>
      </c>
    </row>
    <row r="138" spans="1:9" s="112" customFormat="1" ht="38.25" customHeight="1" x14ac:dyDescent="0.25">
      <c r="A138" s="120">
        <v>129</v>
      </c>
      <c r="B138" s="128" t="s">
        <v>390</v>
      </c>
      <c r="C138" s="128" t="s">
        <v>524</v>
      </c>
      <c r="D138" s="149" t="s">
        <v>593</v>
      </c>
      <c r="E138" s="134">
        <v>5</v>
      </c>
      <c r="F138" s="137">
        <v>15400</v>
      </c>
      <c r="G138" s="161">
        <f t="shared" si="2"/>
        <v>77000</v>
      </c>
      <c r="H138" s="111" t="s">
        <v>36</v>
      </c>
      <c r="I138" s="111" t="s">
        <v>37</v>
      </c>
    </row>
    <row r="139" spans="1:9" s="112" customFormat="1" ht="38.25" customHeight="1" x14ac:dyDescent="0.25">
      <c r="A139" s="120">
        <v>130</v>
      </c>
      <c r="B139" s="128" t="s">
        <v>391</v>
      </c>
      <c r="C139" s="128" t="s">
        <v>525</v>
      </c>
      <c r="D139" s="149" t="s">
        <v>593</v>
      </c>
      <c r="E139" s="134">
        <v>5</v>
      </c>
      <c r="F139" s="137">
        <v>15400</v>
      </c>
      <c r="G139" s="161">
        <f t="shared" si="2"/>
        <v>77000</v>
      </c>
      <c r="H139" s="111" t="s">
        <v>36</v>
      </c>
      <c r="I139" s="111" t="s">
        <v>37</v>
      </c>
    </row>
    <row r="140" spans="1:9" s="112" customFormat="1" ht="38.25" customHeight="1" x14ac:dyDescent="0.25">
      <c r="A140" s="120">
        <v>131</v>
      </c>
      <c r="B140" s="128" t="s">
        <v>392</v>
      </c>
      <c r="C140" s="128" t="s">
        <v>526</v>
      </c>
      <c r="D140" s="146" t="s">
        <v>59</v>
      </c>
      <c r="E140" s="134">
        <v>4</v>
      </c>
      <c r="F140" s="137">
        <v>150500</v>
      </c>
      <c r="G140" s="161">
        <f t="shared" si="2"/>
        <v>602000</v>
      </c>
      <c r="H140" s="111" t="s">
        <v>36</v>
      </c>
      <c r="I140" s="111" t="s">
        <v>37</v>
      </c>
    </row>
    <row r="141" spans="1:9" s="112" customFormat="1" ht="72.75" customHeight="1" x14ac:dyDescent="0.25">
      <c r="A141" s="120">
        <v>132</v>
      </c>
      <c r="B141" s="129" t="s">
        <v>393</v>
      </c>
      <c r="C141" s="128" t="s">
        <v>393</v>
      </c>
      <c r="D141" s="135" t="s">
        <v>35</v>
      </c>
      <c r="E141" s="134">
        <v>1</v>
      </c>
      <c r="F141" s="137">
        <v>1750000</v>
      </c>
      <c r="G141" s="161">
        <f t="shared" si="2"/>
        <v>1750000</v>
      </c>
      <c r="H141" s="111" t="s">
        <v>36</v>
      </c>
      <c r="I141" s="111" t="s">
        <v>37</v>
      </c>
    </row>
    <row r="142" spans="1:9" s="112" customFormat="1" ht="65.25" customHeight="1" x14ac:dyDescent="0.25">
      <c r="A142" s="120">
        <v>133</v>
      </c>
      <c r="B142" s="128" t="s">
        <v>394</v>
      </c>
      <c r="C142" s="128" t="s">
        <v>527</v>
      </c>
      <c r="D142" s="146" t="s">
        <v>59</v>
      </c>
      <c r="E142" s="134">
        <v>2</v>
      </c>
      <c r="F142" s="137">
        <v>50000</v>
      </c>
      <c r="G142" s="161">
        <f t="shared" si="2"/>
        <v>100000</v>
      </c>
      <c r="H142" s="111" t="s">
        <v>36</v>
      </c>
      <c r="I142" s="111" t="s">
        <v>37</v>
      </c>
    </row>
    <row r="143" spans="1:9" s="112" customFormat="1" ht="59.25" customHeight="1" x14ac:dyDescent="0.25">
      <c r="A143" s="120">
        <v>134</v>
      </c>
      <c r="B143" s="128" t="s">
        <v>395</v>
      </c>
      <c r="C143" s="128" t="s">
        <v>528</v>
      </c>
      <c r="D143" s="146" t="s">
        <v>59</v>
      </c>
      <c r="E143" s="134">
        <v>3</v>
      </c>
      <c r="F143" s="137">
        <v>60000</v>
      </c>
      <c r="G143" s="161">
        <f t="shared" si="2"/>
        <v>180000</v>
      </c>
      <c r="H143" s="111" t="s">
        <v>36</v>
      </c>
      <c r="I143" s="111" t="s">
        <v>37</v>
      </c>
    </row>
    <row r="144" spans="1:9" s="112" customFormat="1" ht="62.25" customHeight="1" x14ac:dyDescent="0.25">
      <c r="A144" s="120">
        <v>135</v>
      </c>
      <c r="B144" s="128" t="s">
        <v>396</v>
      </c>
      <c r="C144" s="128" t="s">
        <v>529</v>
      </c>
      <c r="D144" s="146" t="s">
        <v>59</v>
      </c>
      <c r="E144" s="134">
        <v>2</v>
      </c>
      <c r="F144" s="137">
        <v>20000</v>
      </c>
      <c r="G144" s="161">
        <f t="shared" si="2"/>
        <v>40000</v>
      </c>
      <c r="H144" s="111" t="s">
        <v>36</v>
      </c>
      <c r="I144" s="111" t="s">
        <v>37</v>
      </c>
    </row>
    <row r="145" spans="1:9" s="112" customFormat="1" ht="38.25" customHeight="1" x14ac:dyDescent="0.25">
      <c r="A145" s="120">
        <v>136</v>
      </c>
      <c r="B145" s="128" t="s">
        <v>397</v>
      </c>
      <c r="C145" s="128" t="s">
        <v>530</v>
      </c>
      <c r="D145" s="135" t="s">
        <v>35</v>
      </c>
      <c r="E145" s="134">
        <v>1</v>
      </c>
      <c r="F145" s="137">
        <v>35000</v>
      </c>
      <c r="G145" s="161">
        <f t="shared" si="2"/>
        <v>35000</v>
      </c>
      <c r="H145" s="111" t="s">
        <v>36</v>
      </c>
      <c r="I145" s="111" t="s">
        <v>37</v>
      </c>
    </row>
    <row r="146" spans="1:9" s="112" customFormat="1" ht="54" customHeight="1" x14ac:dyDescent="0.25">
      <c r="A146" s="120">
        <v>137</v>
      </c>
      <c r="B146" s="128" t="s">
        <v>398</v>
      </c>
      <c r="C146" s="128" t="s">
        <v>531</v>
      </c>
      <c r="D146" s="146" t="s">
        <v>59</v>
      </c>
      <c r="E146" s="134">
        <v>1</v>
      </c>
      <c r="F146" s="137">
        <v>25500</v>
      </c>
      <c r="G146" s="161">
        <f t="shared" si="2"/>
        <v>25500</v>
      </c>
      <c r="H146" s="111" t="s">
        <v>36</v>
      </c>
      <c r="I146" s="111" t="s">
        <v>37</v>
      </c>
    </row>
    <row r="147" spans="1:9" s="112" customFormat="1" ht="38.25" customHeight="1" x14ac:dyDescent="0.25">
      <c r="A147" s="120">
        <v>138</v>
      </c>
      <c r="B147" s="128" t="s">
        <v>399</v>
      </c>
      <c r="C147" s="128" t="s">
        <v>532</v>
      </c>
      <c r="D147" s="135" t="s">
        <v>35</v>
      </c>
      <c r="E147" s="134">
        <v>4</v>
      </c>
      <c r="F147" s="137">
        <v>43200</v>
      </c>
      <c r="G147" s="161">
        <f t="shared" si="2"/>
        <v>172800</v>
      </c>
      <c r="H147" s="111" t="s">
        <v>36</v>
      </c>
      <c r="I147" s="111" t="s">
        <v>37</v>
      </c>
    </row>
    <row r="148" spans="1:9" s="112" customFormat="1" ht="53.25" customHeight="1" x14ac:dyDescent="0.25">
      <c r="A148" s="120">
        <v>139</v>
      </c>
      <c r="B148" s="129" t="s">
        <v>400</v>
      </c>
      <c r="C148" s="128" t="s">
        <v>533</v>
      </c>
      <c r="D148" s="146" t="s">
        <v>42</v>
      </c>
      <c r="E148" s="134">
        <v>20</v>
      </c>
      <c r="F148" s="137">
        <v>15800</v>
      </c>
      <c r="G148" s="161">
        <f t="shared" si="2"/>
        <v>316000</v>
      </c>
      <c r="H148" s="111" t="s">
        <v>36</v>
      </c>
      <c r="I148" s="111" t="s">
        <v>37</v>
      </c>
    </row>
    <row r="149" spans="1:9" s="112" customFormat="1" ht="38.25" customHeight="1" x14ac:dyDescent="0.25">
      <c r="A149" s="120">
        <v>140</v>
      </c>
      <c r="B149" s="128" t="s">
        <v>401</v>
      </c>
      <c r="C149" s="128" t="s">
        <v>534</v>
      </c>
      <c r="D149" s="146" t="s">
        <v>42</v>
      </c>
      <c r="E149" s="134">
        <v>25</v>
      </c>
      <c r="F149" s="137">
        <v>100</v>
      </c>
      <c r="G149" s="161">
        <f t="shared" si="2"/>
        <v>2500</v>
      </c>
      <c r="H149" s="111" t="s">
        <v>36</v>
      </c>
      <c r="I149" s="111" t="s">
        <v>37</v>
      </c>
    </row>
    <row r="150" spans="1:9" s="112" customFormat="1" ht="60" customHeight="1" x14ac:dyDescent="0.25">
      <c r="A150" s="120">
        <v>141</v>
      </c>
      <c r="B150" s="128" t="s">
        <v>402</v>
      </c>
      <c r="C150" s="128" t="s">
        <v>535</v>
      </c>
      <c r="D150" s="146" t="s">
        <v>42</v>
      </c>
      <c r="E150" s="134">
        <v>3</v>
      </c>
      <c r="F150" s="137">
        <v>434500</v>
      </c>
      <c r="G150" s="161">
        <f t="shared" si="2"/>
        <v>1303500</v>
      </c>
      <c r="H150" s="111" t="s">
        <v>36</v>
      </c>
      <c r="I150" s="111" t="s">
        <v>37</v>
      </c>
    </row>
    <row r="151" spans="1:9" s="112" customFormat="1" ht="38.25" customHeight="1" x14ac:dyDescent="0.25">
      <c r="A151" s="120">
        <v>142</v>
      </c>
      <c r="B151" s="129" t="s">
        <v>403</v>
      </c>
      <c r="C151" s="128" t="s">
        <v>403</v>
      </c>
      <c r="D151" s="146" t="s">
        <v>59</v>
      </c>
      <c r="E151" s="134">
        <v>1</v>
      </c>
      <c r="F151" s="137">
        <v>24062.5</v>
      </c>
      <c r="G151" s="161">
        <f t="shared" si="2"/>
        <v>24062.5</v>
      </c>
      <c r="H151" s="111" t="s">
        <v>36</v>
      </c>
      <c r="I151" s="111" t="s">
        <v>37</v>
      </c>
    </row>
    <row r="152" spans="1:9" s="112" customFormat="1" ht="38.25" customHeight="1" x14ac:dyDescent="0.25">
      <c r="A152" s="120">
        <v>143</v>
      </c>
      <c r="B152" s="129" t="s">
        <v>404</v>
      </c>
      <c r="C152" s="128" t="s">
        <v>404</v>
      </c>
      <c r="D152" s="146" t="s">
        <v>59</v>
      </c>
      <c r="E152" s="134">
        <v>1</v>
      </c>
      <c r="F152" s="137">
        <v>24062.5</v>
      </c>
      <c r="G152" s="161">
        <f t="shared" si="2"/>
        <v>24062.5</v>
      </c>
      <c r="H152" s="111" t="s">
        <v>36</v>
      </c>
      <c r="I152" s="111" t="s">
        <v>37</v>
      </c>
    </row>
    <row r="153" spans="1:9" s="112" customFormat="1" ht="38.25" customHeight="1" x14ac:dyDescent="0.25">
      <c r="A153" s="120">
        <v>144</v>
      </c>
      <c r="B153" s="129" t="s">
        <v>405</v>
      </c>
      <c r="C153" s="128" t="s">
        <v>405</v>
      </c>
      <c r="D153" s="146" t="s">
        <v>59</v>
      </c>
      <c r="E153" s="134">
        <v>1</v>
      </c>
      <c r="F153" s="137">
        <v>24062.5</v>
      </c>
      <c r="G153" s="161">
        <f t="shared" si="2"/>
        <v>24062.5</v>
      </c>
      <c r="H153" s="111" t="s">
        <v>36</v>
      </c>
      <c r="I153" s="111" t="s">
        <v>37</v>
      </c>
    </row>
    <row r="154" spans="1:9" s="112" customFormat="1" ht="38.25" customHeight="1" x14ac:dyDescent="0.25">
      <c r="A154" s="120">
        <v>145</v>
      </c>
      <c r="B154" s="130" t="s">
        <v>406</v>
      </c>
      <c r="C154" s="130" t="s">
        <v>536</v>
      </c>
      <c r="D154" s="133" t="s">
        <v>35</v>
      </c>
      <c r="E154" s="134">
        <v>2</v>
      </c>
      <c r="F154" s="137">
        <v>6000</v>
      </c>
      <c r="G154" s="161">
        <f t="shared" si="2"/>
        <v>12000</v>
      </c>
      <c r="H154" s="111" t="s">
        <v>36</v>
      </c>
      <c r="I154" s="111" t="s">
        <v>37</v>
      </c>
    </row>
    <row r="155" spans="1:9" s="112" customFormat="1" ht="38.25" customHeight="1" x14ac:dyDescent="0.25">
      <c r="A155" s="120">
        <v>146</v>
      </c>
      <c r="B155" s="130" t="s">
        <v>407</v>
      </c>
      <c r="C155" s="130" t="s">
        <v>537</v>
      </c>
      <c r="D155" s="133" t="s">
        <v>35</v>
      </c>
      <c r="E155" s="133">
        <v>5</v>
      </c>
      <c r="F155" s="138">
        <v>30000</v>
      </c>
      <c r="G155" s="161">
        <f t="shared" si="2"/>
        <v>150000</v>
      </c>
      <c r="H155" s="111" t="s">
        <v>36</v>
      </c>
      <c r="I155" s="111" t="s">
        <v>37</v>
      </c>
    </row>
    <row r="156" spans="1:9" s="112" customFormat="1" ht="38.25" customHeight="1" x14ac:dyDescent="0.25">
      <c r="A156" s="120">
        <v>147</v>
      </c>
      <c r="B156" s="130" t="s">
        <v>408</v>
      </c>
      <c r="C156" s="130" t="s">
        <v>538</v>
      </c>
      <c r="D156" s="133" t="s">
        <v>35</v>
      </c>
      <c r="E156" s="133">
        <v>5</v>
      </c>
      <c r="F156" s="138">
        <v>15900</v>
      </c>
      <c r="G156" s="161">
        <f t="shared" si="2"/>
        <v>79500</v>
      </c>
      <c r="H156" s="111" t="s">
        <v>36</v>
      </c>
      <c r="I156" s="111" t="s">
        <v>37</v>
      </c>
    </row>
    <row r="157" spans="1:9" s="112" customFormat="1" ht="38.25" customHeight="1" x14ac:dyDescent="0.25">
      <c r="A157" s="120">
        <v>148</v>
      </c>
      <c r="B157" s="130" t="s">
        <v>409</v>
      </c>
      <c r="C157" s="130" t="s">
        <v>539</v>
      </c>
      <c r="D157" s="133" t="s">
        <v>35</v>
      </c>
      <c r="E157" s="133">
        <v>4</v>
      </c>
      <c r="F157" s="138">
        <v>95900</v>
      </c>
      <c r="G157" s="161">
        <f t="shared" si="2"/>
        <v>383600</v>
      </c>
      <c r="H157" s="111" t="s">
        <v>36</v>
      </c>
      <c r="I157" s="111" t="s">
        <v>37</v>
      </c>
    </row>
    <row r="158" spans="1:9" s="112" customFormat="1" ht="38.25" customHeight="1" x14ac:dyDescent="0.25">
      <c r="A158" s="120">
        <v>149</v>
      </c>
      <c r="B158" s="130" t="s">
        <v>410</v>
      </c>
      <c r="C158" s="130" t="s">
        <v>540</v>
      </c>
      <c r="D158" s="133" t="s">
        <v>35</v>
      </c>
      <c r="E158" s="133">
        <v>5</v>
      </c>
      <c r="F158" s="138">
        <v>30000</v>
      </c>
      <c r="G158" s="161">
        <f t="shared" si="2"/>
        <v>150000</v>
      </c>
      <c r="H158" s="111" t="s">
        <v>36</v>
      </c>
      <c r="I158" s="111" t="s">
        <v>37</v>
      </c>
    </row>
    <row r="159" spans="1:9" s="112" customFormat="1" ht="38.25" customHeight="1" x14ac:dyDescent="0.25">
      <c r="A159" s="120">
        <v>150</v>
      </c>
      <c r="B159" s="130" t="s">
        <v>411</v>
      </c>
      <c r="C159" s="130" t="s">
        <v>541</v>
      </c>
      <c r="D159" s="133" t="s">
        <v>35</v>
      </c>
      <c r="E159" s="133">
        <v>3</v>
      </c>
      <c r="F159" s="138">
        <v>145400</v>
      </c>
      <c r="G159" s="161">
        <f t="shared" si="2"/>
        <v>436200</v>
      </c>
      <c r="H159" s="111" t="s">
        <v>36</v>
      </c>
      <c r="I159" s="111" t="s">
        <v>37</v>
      </c>
    </row>
    <row r="160" spans="1:9" s="112" customFormat="1" ht="38.25" customHeight="1" x14ac:dyDescent="0.25">
      <c r="A160" s="120">
        <v>151</v>
      </c>
      <c r="B160" s="130" t="s">
        <v>412</v>
      </c>
      <c r="C160" s="130" t="s">
        <v>542</v>
      </c>
      <c r="D160" s="133" t="s">
        <v>35</v>
      </c>
      <c r="E160" s="133">
        <v>4</v>
      </c>
      <c r="F160" s="138">
        <v>10900</v>
      </c>
      <c r="G160" s="161">
        <f t="shared" si="2"/>
        <v>43600</v>
      </c>
      <c r="H160" s="111" t="s">
        <v>36</v>
      </c>
      <c r="I160" s="111" t="s">
        <v>37</v>
      </c>
    </row>
    <row r="161" spans="1:9" s="112" customFormat="1" ht="38.25" customHeight="1" x14ac:dyDescent="0.25">
      <c r="A161" s="120">
        <v>152</v>
      </c>
      <c r="B161" s="130" t="s">
        <v>413</v>
      </c>
      <c r="C161" s="130" t="s">
        <v>543</v>
      </c>
      <c r="D161" s="133" t="s">
        <v>35</v>
      </c>
      <c r="E161" s="133">
        <v>4</v>
      </c>
      <c r="F161" s="138">
        <v>16000</v>
      </c>
      <c r="G161" s="161">
        <f t="shared" si="2"/>
        <v>64000</v>
      </c>
      <c r="H161" s="111" t="s">
        <v>36</v>
      </c>
      <c r="I161" s="111" t="s">
        <v>37</v>
      </c>
    </row>
    <row r="162" spans="1:9" s="112" customFormat="1" ht="38.25" customHeight="1" x14ac:dyDescent="0.25">
      <c r="A162" s="120">
        <v>153</v>
      </c>
      <c r="B162" s="130" t="s">
        <v>414</v>
      </c>
      <c r="C162" s="130" t="s">
        <v>544</v>
      </c>
      <c r="D162" s="133" t="s">
        <v>35</v>
      </c>
      <c r="E162" s="133">
        <v>2</v>
      </c>
      <c r="F162" s="138">
        <v>24900</v>
      </c>
      <c r="G162" s="161">
        <f t="shared" si="2"/>
        <v>49800</v>
      </c>
      <c r="H162" s="111" t="s">
        <v>36</v>
      </c>
      <c r="I162" s="111" t="s">
        <v>37</v>
      </c>
    </row>
    <row r="163" spans="1:9" s="112" customFormat="1" ht="38.25" customHeight="1" x14ac:dyDescent="0.25">
      <c r="A163" s="120">
        <v>154</v>
      </c>
      <c r="B163" s="130" t="s">
        <v>415</v>
      </c>
      <c r="C163" s="130" t="s">
        <v>545</v>
      </c>
      <c r="D163" s="133" t="s">
        <v>35</v>
      </c>
      <c r="E163" s="133">
        <v>4</v>
      </c>
      <c r="F163" s="138">
        <v>21400</v>
      </c>
      <c r="G163" s="161">
        <f t="shared" si="2"/>
        <v>85600</v>
      </c>
      <c r="H163" s="111" t="s">
        <v>36</v>
      </c>
      <c r="I163" s="111" t="s">
        <v>37</v>
      </c>
    </row>
    <row r="164" spans="1:9" s="112" customFormat="1" ht="38.25" customHeight="1" x14ac:dyDescent="0.25">
      <c r="A164" s="120">
        <v>155</v>
      </c>
      <c r="B164" s="130" t="s">
        <v>416</v>
      </c>
      <c r="C164" s="130" t="s">
        <v>546</v>
      </c>
      <c r="D164" s="133" t="s">
        <v>35</v>
      </c>
      <c r="E164" s="133">
        <v>4</v>
      </c>
      <c r="F164" s="138">
        <v>30000</v>
      </c>
      <c r="G164" s="161">
        <f t="shared" si="2"/>
        <v>120000</v>
      </c>
      <c r="H164" s="111" t="s">
        <v>36</v>
      </c>
      <c r="I164" s="111" t="s">
        <v>37</v>
      </c>
    </row>
    <row r="165" spans="1:9" s="112" customFormat="1" ht="38.25" customHeight="1" x14ac:dyDescent="0.25">
      <c r="A165" s="120">
        <v>156</v>
      </c>
      <c r="B165" s="130" t="s">
        <v>417</v>
      </c>
      <c r="C165" s="130" t="s">
        <v>547</v>
      </c>
      <c r="D165" s="133" t="s">
        <v>35</v>
      </c>
      <c r="E165" s="133">
        <v>3</v>
      </c>
      <c r="F165" s="138">
        <v>23900</v>
      </c>
      <c r="G165" s="161">
        <f t="shared" si="2"/>
        <v>71700</v>
      </c>
      <c r="H165" s="111" t="s">
        <v>36</v>
      </c>
      <c r="I165" s="111" t="s">
        <v>37</v>
      </c>
    </row>
    <row r="166" spans="1:9" s="112" customFormat="1" ht="38.25" customHeight="1" x14ac:dyDescent="0.25">
      <c r="A166" s="120">
        <v>157</v>
      </c>
      <c r="B166" s="130" t="s">
        <v>418</v>
      </c>
      <c r="C166" s="130" t="s">
        <v>548</v>
      </c>
      <c r="D166" s="133" t="s">
        <v>35</v>
      </c>
      <c r="E166" s="133">
        <v>3</v>
      </c>
      <c r="F166" s="138">
        <v>31900</v>
      </c>
      <c r="G166" s="161">
        <f t="shared" si="2"/>
        <v>95700</v>
      </c>
      <c r="H166" s="111" t="s">
        <v>36</v>
      </c>
      <c r="I166" s="111" t="s">
        <v>37</v>
      </c>
    </row>
    <row r="167" spans="1:9" s="112" customFormat="1" ht="38.25" customHeight="1" x14ac:dyDescent="0.25">
      <c r="A167" s="120">
        <v>158</v>
      </c>
      <c r="B167" s="130" t="s">
        <v>419</v>
      </c>
      <c r="C167" s="130" t="s">
        <v>549</v>
      </c>
      <c r="D167" s="133" t="s">
        <v>35</v>
      </c>
      <c r="E167" s="133">
        <v>4</v>
      </c>
      <c r="F167" s="138">
        <v>96900</v>
      </c>
      <c r="G167" s="161">
        <f t="shared" si="2"/>
        <v>387600</v>
      </c>
      <c r="H167" s="111" t="s">
        <v>36</v>
      </c>
      <c r="I167" s="111" t="s">
        <v>37</v>
      </c>
    </row>
    <row r="168" spans="1:9" s="112" customFormat="1" ht="38.25" customHeight="1" x14ac:dyDescent="0.25">
      <c r="A168" s="120">
        <v>159</v>
      </c>
      <c r="B168" s="130" t="s">
        <v>420</v>
      </c>
      <c r="C168" s="130" t="s">
        <v>550</v>
      </c>
      <c r="D168" s="133" t="s">
        <v>35</v>
      </c>
      <c r="E168" s="133">
        <v>4</v>
      </c>
      <c r="F168" s="138">
        <v>46900</v>
      </c>
      <c r="G168" s="161">
        <f t="shared" si="2"/>
        <v>187600</v>
      </c>
      <c r="H168" s="111" t="s">
        <v>36</v>
      </c>
      <c r="I168" s="111" t="s">
        <v>37</v>
      </c>
    </row>
    <row r="169" spans="1:9" s="112" customFormat="1" ht="38.25" customHeight="1" x14ac:dyDescent="0.25">
      <c r="A169" s="120">
        <v>160</v>
      </c>
      <c r="B169" s="130" t="s">
        <v>421</v>
      </c>
      <c r="C169" s="130" t="s">
        <v>551</v>
      </c>
      <c r="D169" s="133" t="s">
        <v>35</v>
      </c>
      <c r="E169" s="133">
        <v>4</v>
      </c>
      <c r="F169" s="138">
        <v>22000</v>
      </c>
      <c r="G169" s="161">
        <f t="shared" si="2"/>
        <v>88000</v>
      </c>
      <c r="H169" s="111" t="s">
        <v>36</v>
      </c>
      <c r="I169" s="111" t="s">
        <v>37</v>
      </c>
    </row>
    <row r="170" spans="1:9" s="112" customFormat="1" ht="38.25" customHeight="1" x14ac:dyDescent="0.25">
      <c r="A170" s="120">
        <v>161</v>
      </c>
      <c r="B170" s="130" t="s">
        <v>422</v>
      </c>
      <c r="C170" s="130" t="s">
        <v>552</v>
      </c>
      <c r="D170" s="133" t="s">
        <v>35</v>
      </c>
      <c r="E170" s="133">
        <v>2</v>
      </c>
      <c r="F170" s="138">
        <v>37900</v>
      </c>
      <c r="G170" s="161">
        <f t="shared" si="2"/>
        <v>75800</v>
      </c>
      <c r="H170" s="111" t="s">
        <v>36</v>
      </c>
      <c r="I170" s="111" t="s">
        <v>37</v>
      </c>
    </row>
    <row r="171" spans="1:9" s="112" customFormat="1" ht="38.25" customHeight="1" x14ac:dyDescent="0.25">
      <c r="A171" s="120">
        <v>162</v>
      </c>
      <c r="B171" s="130" t="s">
        <v>423</v>
      </c>
      <c r="C171" s="130" t="s">
        <v>553</v>
      </c>
      <c r="D171" s="133" t="s">
        <v>35</v>
      </c>
      <c r="E171" s="133">
        <v>4</v>
      </c>
      <c r="F171" s="138">
        <v>96900</v>
      </c>
      <c r="G171" s="161">
        <f t="shared" si="2"/>
        <v>387600</v>
      </c>
      <c r="H171" s="111" t="s">
        <v>36</v>
      </c>
      <c r="I171" s="111" t="s">
        <v>37</v>
      </c>
    </row>
    <row r="172" spans="1:9" s="112" customFormat="1" ht="38.25" customHeight="1" x14ac:dyDescent="0.25">
      <c r="A172" s="120">
        <v>163</v>
      </c>
      <c r="B172" s="130" t="s">
        <v>424</v>
      </c>
      <c r="C172" s="130" t="s">
        <v>554</v>
      </c>
      <c r="D172" s="133" t="s">
        <v>35</v>
      </c>
      <c r="E172" s="133">
        <v>4</v>
      </c>
      <c r="F172" s="138">
        <v>81400</v>
      </c>
      <c r="G172" s="161">
        <f t="shared" si="2"/>
        <v>325600</v>
      </c>
      <c r="H172" s="111" t="s">
        <v>36</v>
      </c>
      <c r="I172" s="111" t="s">
        <v>37</v>
      </c>
    </row>
    <row r="173" spans="1:9" s="112" customFormat="1" ht="38.25" customHeight="1" x14ac:dyDescent="0.25">
      <c r="A173" s="120">
        <v>164</v>
      </c>
      <c r="B173" s="130" t="s">
        <v>425</v>
      </c>
      <c r="C173" s="130" t="s">
        <v>555</v>
      </c>
      <c r="D173" s="133" t="s">
        <v>35</v>
      </c>
      <c r="E173" s="133">
        <v>8</v>
      </c>
      <c r="F173" s="138">
        <v>18900</v>
      </c>
      <c r="G173" s="161">
        <f t="shared" si="2"/>
        <v>151200</v>
      </c>
      <c r="H173" s="111" t="s">
        <v>36</v>
      </c>
      <c r="I173" s="111" t="s">
        <v>37</v>
      </c>
    </row>
    <row r="174" spans="1:9" s="112" customFormat="1" ht="38.25" customHeight="1" x14ac:dyDescent="0.25">
      <c r="A174" s="120">
        <v>165</v>
      </c>
      <c r="B174" s="130" t="s">
        <v>426</v>
      </c>
      <c r="C174" s="130" t="s">
        <v>556</v>
      </c>
      <c r="D174" s="133" t="s">
        <v>35</v>
      </c>
      <c r="E174" s="133">
        <v>4</v>
      </c>
      <c r="F174" s="138">
        <v>23400</v>
      </c>
      <c r="G174" s="161">
        <f t="shared" si="2"/>
        <v>93600</v>
      </c>
      <c r="H174" s="111" t="s">
        <v>36</v>
      </c>
      <c r="I174" s="111" t="s">
        <v>37</v>
      </c>
    </row>
    <row r="175" spans="1:9" s="112" customFormat="1" ht="38.25" customHeight="1" x14ac:dyDescent="0.25">
      <c r="A175" s="120">
        <v>166</v>
      </c>
      <c r="B175" s="131" t="s">
        <v>427</v>
      </c>
      <c r="C175" s="130" t="s">
        <v>427</v>
      </c>
      <c r="D175" s="135" t="s">
        <v>42</v>
      </c>
      <c r="E175" s="133">
        <v>1</v>
      </c>
      <c r="F175" s="138">
        <v>96900</v>
      </c>
      <c r="G175" s="161">
        <f t="shared" si="2"/>
        <v>96900</v>
      </c>
      <c r="H175" s="111" t="s">
        <v>36</v>
      </c>
      <c r="I175" s="111" t="s">
        <v>37</v>
      </c>
    </row>
    <row r="176" spans="1:9" s="112" customFormat="1" ht="38.25" customHeight="1" x14ac:dyDescent="0.25">
      <c r="A176" s="120">
        <v>167</v>
      </c>
      <c r="B176" s="131" t="s">
        <v>428</v>
      </c>
      <c r="C176" s="130" t="s">
        <v>428</v>
      </c>
      <c r="D176" s="133" t="s">
        <v>35</v>
      </c>
      <c r="E176" s="133">
        <v>1</v>
      </c>
      <c r="F176" s="138">
        <v>32900</v>
      </c>
      <c r="G176" s="161">
        <f t="shared" si="2"/>
        <v>32900</v>
      </c>
      <c r="H176" s="111" t="s">
        <v>36</v>
      </c>
      <c r="I176" s="111" t="s">
        <v>37</v>
      </c>
    </row>
    <row r="177" spans="1:9" s="112" customFormat="1" ht="38.25" customHeight="1" x14ac:dyDescent="0.25">
      <c r="A177" s="120">
        <v>168</v>
      </c>
      <c r="B177" s="131" t="s">
        <v>429</v>
      </c>
      <c r="C177" s="130" t="s">
        <v>429</v>
      </c>
      <c r="D177" s="133" t="s">
        <v>35</v>
      </c>
      <c r="E177" s="133">
        <v>1</v>
      </c>
      <c r="F177" s="138">
        <v>32900</v>
      </c>
      <c r="G177" s="161">
        <f t="shared" si="2"/>
        <v>32900</v>
      </c>
      <c r="H177" s="111" t="s">
        <v>36</v>
      </c>
      <c r="I177" s="111" t="s">
        <v>37</v>
      </c>
    </row>
    <row r="178" spans="1:9" s="112" customFormat="1" ht="38.25" customHeight="1" x14ac:dyDescent="0.25">
      <c r="A178" s="120">
        <v>169</v>
      </c>
      <c r="B178" s="130" t="s">
        <v>430</v>
      </c>
      <c r="C178" s="130" t="s">
        <v>557</v>
      </c>
      <c r="D178" s="133" t="s">
        <v>35</v>
      </c>
      <c r="E178" s="133">
        <v>3</v>
      </c>
      <c r="F178" s="138">
        <v>50900</v>
      </c>
      <c r="G178" s="161">
        <f t="shared" si="2"/>
        <v>152700</v>
      </c>
      <c r="H178" s="111" t="s">
        <v>36</v>
      </c>
      <c r="I178" s="111" t="s">
        <v>37</v>
      </c>
    </row>
    <row r="179" spans="1:9" s="112" customFormat="1" ht="38.25" customHeight="1" x14ac:dyDescent="0.25">
      <c r="A179" s="120">
        <v>170</v>
      </c>
      <c r="B179" s="130" t="s">
        <v>431</v>
      </c>
      <c r="C179" s="130" t="s">
        <v>558</v>
      </c>
      <c r="D179" s="133" t="s">
        <v>35</v>
      </c>
      <c r="E179" s="133">
        <v>3</v>
      </c>
      <c r="F179" s="138">
        <v>14900</v>
      </c>
      <c r="G179" s="161">
        <f t="shared" si="2"/>
        <v>44700</v>
      </c>
      <c r="H179" s="111" t="s">
        <v>36</v>
      </c>
      <c r="I179" s="111" t="s">
        <v>37</v>
      </c>
    </row>
    <row r="180" spans="1:9" s="112" customFormat="1" ht="38.25" customHeight="1" x14ac:dyDescent="0.25">
      <c r="A180" s="120">
        <v>171</v>
      </c>
      <c r="B180" s="131" t="s">
        <v>432</v>
      </c>
      <c r="C180" s="130" t="s">
        <v>432</v>
      </c>
      <c r="D180" s="146" t="s">
        <v>59</v>
      </c>
      <c r="E180" s="133">
        <v>2</v>
      </c>
      <c r="F180" s="138">
        <v>262900</v>
      </c>
      <c r="G180" s="161">
        <f t="shared" si="2"/>
        <v>525800</v>
      </c>
      <c r="H180" s="111" t="s">
        <v>36</v>
      </c>
      <c r="I180" s="111" t="s">
        <v>37</v>
      </c>
    </row>
    <row r="181" spans="1:9" s="112" customFormat="1" ht="38.25" customHeight="1" x14ac:dyDescent="0.25">
      <c r="A181" s="120">
        <v>172</v>
      </c>
      <c r="B181" s="130" t="s">
        <v>433</v>
      </c>
      <c r="C181" s="130" t="s">
        <v>559</v>
      </c>
      <c r="D181" s="133" t="s">
        <v>35</v>
      </c>
      <c r="E181" s="133">
        <v>3</v>
      </c>
      <c r="F181" s="138">
        <v>14900</v>
      </c>
      <c r="G181" s="161">
        <f t="shared" si="2"/>
        <v>44700</v>
      </c>
      <c r="H181" s="111" t="s">
        <v>36</v>
      </c>
      <c r="I181" s="111" t="s">
        <v>37</v>
      </c>
    </row>
    <row r="182" spans="1:9" s="112" customFormat="1" ht="38.25" customHeight="1" x14ac:dyDescent="0.25">
      <c r="A182" s="120">
        <v>173</v>
      </c>
      <c r="B182" s="131" t="s">
        <v>434</v>
      </c>
      <c r="C182" s="130" t="s">
        <v>434</v>
      </c>
      <c r="D182" s="133" t="s">
        <v>35</v>
      </c>
      <c r="E182" s="133">
        <v>3</v>
      </c>
      <c r="F182" s="138">
        <v>66400</v>
      </c>
      <c r="G182" s="161">
        <f t="shared" si="2"/>
        <v>199200</v>
      </c>
      <c r="H182" s="111" t="s">
        <v>36</v>
      </c>
      <c r="I182" s="111" t="s">
        <v>37</v>
      </c>
    </row>
    <row r="183" spans="1:9" s="112" customFormat="1" ht="38.25" customHeight="1" x14ac:dyDescent="0.25">
      <c r="A183" s="120">
        <v>174</v>
      </c>
      <c r="B183" s="131" t="s">
        <v>435</v>
      </c>
      <c r="C183" s="130" t="s">
        <v>435</v>
      </c>
      <c r="D183" s="133" t="s">
        <v>35</v>
      </c>
      <c r="E183" s="133">
        <v>4</v>
      </c>
      <c r="F183" s="138">
        <v>78900</v>
      </c>
      <c r="G183" s="161">
        <f t="shared" si="2"/>
        <v>315600</v>
      </c>
      <c r="H183" s="111" t="s">
        <v>36</v>
      </c>
      <c r="I183" s="111" t="s">
        <v>37</v>
      </c>
    </row>
    <row r="184" spans="1:9" s="112" customFormat="1" ht="38.25" customHeight="1" x14ac:dyDescent="0.25">
      <c r="A184" s="120">
        <v>175</v>
      </c>
      <c r="B184" s="131" t="s">
        <v>436</v>
      </c>
      <c r="C184" s="130" t="s">
        <v>436</v>
      </c>
      <c r="D184" s="133" t="s">
        <v>35</v>
      </c>
      <c r="E184" s="133">
        <v>4</v>
      </c>
      <c r="F184" s="138">
        <v>85000</v>
      </c>
      <c r="G184" s="161">
        <f t="shared" si="2"/>
        <v>340000</v>
      </c>
      <c r="H184" s="111" t="s">
        <v>36</v>
      </c>
      <c r="I184" s="111" t="s">
        <v>37</v>
      </c>
    </row>
    <row r="185" spans="1:9" s="112" customFormat="1" ht="38.25" customHeight="1" x14ac:dyDescent="0.25">
      <c r="A185" s="120">
        <v>176</v>
      </c>
      <c r="B185" s="130" t="s">
        <v>437</v>
      </c>
      <c r="C185" s="130" t="s">
        <v>560</v>
      </c>
      <c r="D185" s="133" t="s">
        <v>35</v>
      </c>
      <c r="E185" s="133">
        <v>2</v>
      </c>
      <c r="F185" s="138">
        <v>18400</v>
      </c>
      <c r="G185" s="161">
        <f t="shared" si="2"/>
        <v>36800</v>
      </c>
      <c r="H185" s="111" t="s">
        <v>36</v>
      </c>
      <c r="I185" s="111" t="s">
        <v>37</v>
      </c>
    </row>
    <row r="186" spans="1:9" s="112" customFormat="1" ht="38.25" customHeight="1" x14ac:dyDescent="0.25">
      <c r="A186" s="120">
        <v>177</v>
      </c>
      <c r="B186" s="131" t="s">
        <v>438</v>
      </c>
      <c r="C186" s="130" t="s">
        <v>438</v>
      </c>
      <c r="D186" s="133" t="s">
        <v>35</v>
      </c>
      <c r="E186" s="133">
        <v>2</v>
      </c>
      <c r="F186" s="138">
        <v>135900</v>
      </c>
      <c r="G186" s="161">
        <f t="shared" si="2"/>
        <v>271800</v>
      </c>
      <c r="H186" s="111" t="s">
        <v>36</v>
      </c>
      <c r="I186" s="111" t="s">
        <v>37</v>
      </c>
    </row>
    <row r="187" spans="1:9" s="112" customFormat="1" ht="38.25" customHeight="1" x14ac:dyDescent="0.25">
      <c r="A187" s="120">
        <v>178</v>
      </c>
      <c r="B187" s="130" t="s">
        <v>439</v>
      </c>
      <c r="C187" s="130" t="s">
        <v>561</v>
      </c>
      <c r="D187" s="133" t="s">
        <v>35</v>
      </c>
      <c r="E187" s="133">
        <v>2</v>
      </c>
      <c r="F187" s="138">
        <v>69900</v>
      </c>
      <c r="G187" s="161">
        <f t="shared" si="2"/>
        <v>139800</v>
      </c>
      <c r="H187" s="111" t="s">
        <v>36</v>
      </c>
      <c r="I187" s="111" t="s">
        <v>37</v>
      </c>
    </row>
    <row r="188" spans="1:9" s="112" customFormat="1" ht="38.25" customHeight="1" x14ac:dyDescent="0.25">
      <c r="A188" s="120">
        <v>179</v>
      </c>
      <c r="B188" s="128" t="s">
        <v>440</v>
      </c>
      <c r="C188" s="128" t="s">
        <v>562</v>
      </c>
      <c r="D188" s="133" t="s">
        <v>35</v>
      </c>
      <c r="E188" s="133">
        <v>2</v>
      </c>
      <c r="F188" s="138">
        <v>87900</v>
      </c>
      <c r="G188" s="161">
        <f t="shared" si="2"/>
        <v>175800</v>
      </c>
      <c r="H188" s="111" t="s">
        <v>36</v>
      </c>
      <c r="I188" s="111" t="s">
        <v>37</v>
      </c>
    </row>
    <row r="189" spans="1:9" s="112" customFormat="1" ht="57" customHeight="1" x14ac:dyDescent="0.25">
      <c r="A189" s="120">
        <v>180</v>
      </c>
      <c r="B189" s="143" t="s">
        <v>441</v>
      </c>
      <c r="C189" s="143" t="s">
        <v>563</v>
      </c>
      <c r="D189" s="146" t="s">
        <v>59</v>
      </c>
      <c r="E189" s="133">
        <v>5</v>
      </c>
      <c r="F189" s="138">
        <v>108221</v>
      </c>
      <c r="G189" s="161">
        <f t="shared" si="2"/>
        <v>541105</v>
      </c>
      <c r="H189" s="111" t="s">
        <v>36</v>
      </c>
      <c r="I189" s="111" t="s">
        <v>37</v>
      </c>
    </row>
    <row r="190" spans="1:9" s="112" customFormat="1" ht="57" customHeight="1" x14ac:dyDescent="0.25">
      <c r="A190" s="120">
        <v>181</v>
      </c>
      <c r="B190" s="143" t="s">
        <v>442</v>
      </c>
      <c r="C190" s="143" t="s">
        <v>564</v>
      </c>
      <c r="D190" s="146" t="s">
        <v>59</v>
      </c>
      <c r="E190" s="133">
        <v>4</v>
      </c>
      <c r="F190" s="138">
        <v>56688</v>
      </c>
      <c r="G190" s="161">
        <f t="shared" si="2"/>
        <v>226752</v>
      </c>
      <c r="H190" s="111" t="s">
        <v>36</v>
      </c>
      <c r="I190" s="111" t="s">
        <v>37</v>
      </c>
    </row>
    <row r="191" spans="1:9" s="112" customFormat="1" ht="57" customHeight="1" x14ac:dyDescent="0.25">
      <c r="A191" s="120">
        <v>182</v>
      </c>
      <c r="B191" s="152" t="s">
        <v>443</v>
      </c>
      <c r="C191" s="143" t="s">
        <v>565</v>
      </c>
      <c r="D191" s="146" t="s">
        <v>59</v>
      </c>
      <c r="E191" s="133">
        <v>4</v>
      </c>
      <c r="F191" s="138">
        <v>56688</v>
      </c>
      <c r="G191" s="161">
        <f t="shared" si="2"/>
        <v>226752</v>
      </c>
      <c r="H191" s="111" t="s">
        <v>36</v>
      </c>
      <c r="I191" s="111" t="s">
        <v>37</v>
      </c>
    </row>
    <row r="192" spans="1:9" s="112" customFormat="1" ht="57" customHeight="1" x14ac:dyDescent="0.25">
      <c r="A192" s="120">
        <v>183</v>
      </c>
      <c r="B192" s="152" t="s">
        <v>444</v>
      </c>
      <c r="C192" s="143" t="s">
        <v>566</v>
      </c>
      <c r="D192" s="146" t="s">
        <v>59</v>
      </c>
      <c r="E192" s="133">
        <v>5</v>
      </c>
      <c r="F192" s="138">
        <v>54111</v>
      </c>
      <c r="G192" s="161">
        <f t="shared" si="2"/>
        <v>270555</v>
      </c>
      <c r="H192" s="111" t="s">
        <v>36</v>
      </c>
      <c r="I192" s="111" t="s">
        <v>37</v>
      </c>
    </row>
    <row r="193" spans="1:9" s="112" customFormat="1" ht="57" customHeight="1" x14ac:dyDescent="0.25">
      <c r="A193" s="120">
        <v>184</v>
      </c>
      <c r="B193" s="152" t="s">
        <v>445</v>
      </c>
      <c r="C193" s="143" t="s">
        <v>567</v>
      </c>
      <c r="D193" s="146" t="s">
        <v>59</v>
      </c>
      <c r="E193" s="133">
        <v>5</v>
      </c>
      <c r="F193" s="138">
        <v>54111</v>
      </c>
      <c r="G193" s="161">
        <f t="shared" si="2"/>
        <v>270555</v>
      </c>
      <c r="H193" s="111" t="s">
        <v>36</v>
      </c>
      <c r="I193" s="111" t="s">
        <v>37</v>
      </c>
    </row>
    <row r="194" spans="1:9" s="112" customFormat="1" ht="57" customHeight="1" x14ac:dyDescent="0.25">
      <c r="A194" s="120">
        <v>185</v>
      </c>
      <c r="B194" s="152" t="s">
        <v>446</v>
      </c>
      <c r="C194" s="143" t="s">
        <v>568</v>
      </c>
      <c r="D194" s="146" t="s">
        <v>59</v>
      </c>
      <c r="E194" s="133">
        <v>3</v>
      </c>
      <c r="F194" s="138">
        <v>56688</v>
      </c>
      <c r="G194" s="161">
        <f t="shared" si="2"/>
        <v>170064</v>
      </c>
      <c r="H194" s="111" t="s">
        <v>36</v>
      </c>
      <c r="I194" s="111" t="s">
        <v>37</v>
      </c>
    </row>
    <row r="195" spans="1:9" s="112" customFormat="1" ht="57" customHeight="1" x14ac:dyDescent="0.25">
      <c r="A195" s="120">
        <v>186</v>
      </c>
      <c r="B195" s="152" t="s">
        <v>447</v>
      </c>
      <c r="C195" s="143" t="s">
        <v>569</v>
      </c>
      <c r="D195" s="146" t="s">
        <v>59</v>
      </c>
      <c r="E195" s="133">
        <v>5</v>
      </c>
      <c r="F195" s="138">
        <v>85031</v>
      </c>
      <c r="G195" s="161">
        <f t="shared" si="2"/>
        <v>425155</v>
      </c>
      <c r="H195" s="111" t="s">
        <v>36</v>
      </c>
      <c r="I195" s="111" t="s">
        <v>37</v>
      </c>
    </row>
    <row r="196" spans="1:9" s="112" customFormat="1" ht="57" customHeight="1" x14ac:dyDescent="0.25">
      <c r="A196" s="120">
        <v>187</v>
      </c>
      <c r="B196" s="152" t="s">
        <v>448</v>
      </c>
      <c r="C196" s="143" t="s">
        <v>570</v>
      </c>
      <c r="D196" s="146" t="s">
        <v>59</v>
      </c>
      <c r="E196" s="133">
        <v>20</v>
      </c>
      <c r="F196" s="138">
        <v>40980</v>
      </c>
      <c r="G196" s="161">
        <f t="shared" si="2"/>
        <v>819600</v>
      </c>
      <c r="H196" s="111" t="s">
        <v>36</v>
      </c>
      <c r="I196" s="111" t="s">
        <v>37</v>
      </c>
    </row>
    <row r="197" spans="1:9" s="112" customFormat="1" ht="38.25" customHeight="1" x14ac:dyDescent="0.25">
      <c r="A197" s="120">
        <v>188</v>
      </c>
      <c r="B197" s="152" t="s">
        <v>449</v>
      </c>
      <c r="C197" s="143" t="s">
        <v>571</v>
      </c>
      <c r="D197" s="146" t="s">
        <v>59</v>
      </c>
      <c r="E197" s="133">
        <v>30</v>
      </c>
      <c r="F197" s="138">
        <v>21953</v>
      </c>
      <c r="G197" s="161">
        <f t="shared" si="2"/>
        <v>658590</v>
      </c>
      <c r="H197" s="111" t="s">
        <v>36</v>
      </c>
      <c r="I197" s="111" t="s">
        <v>37</v>
      </c>
    </row>
    <row r="198" spans="1:9" s="112" customFormat="1" ht="38.25" customHeight="1" x14ac:dyDescent="0.25">
      <c r="A198" s="120">
        <v>189</v>
      </c>
      <c r="B198" s="152" t="s">
        <v>450</v>
      </c>
      <c r="C198" s="130" t="s">
        <v>572</v>
      </c>
      <c r="D198" s="146" t="s">
        <v>59</v>
      </c>
      <c r="E198" s="133">
        <v>20</v>
      </c>
      <c r="F198" s="138">
        <v>32700</v>
      </c>
      <c r="G198" s="161">
        <f t="shared" si="2"/>
        <v>654000</v>
      </c>
      <c r="H198" s="111" t="s">
        <v>36</v>
      </c>
      <c r="I198" s="111" t="s">
        <v>37</v>
      </c>
    </row>
    <row r="199" spans="1:9" s="112" customFormat="1" ht="38.25" customHeight="1" x14ac:dyDescent="0.25">
      <c r="A199" s="120">
        <v>190</v>
      </c>
      <c r="B199" s="152" t="s">
        <v>451</v>
      </c>
      <c r="C199" s="143" t="s">
        <v>573</v>
      </c>
      <c r="D199" s="146" t="s">
        <v>59</v>
      </c>
      <c r="E199" s="133">
        <v>2</v>
      </c>
      <c r="F199" s="138">
        <v>36074</v>
      </c>
      <c r="G199" s="161">
        <f t="shared" si="2"/>
        <v>72148</v>
      </c>
      <c r="H199" s="111" t="s">
        <v>36</v>
      </c>
      <c r="I199" s="111" t="s">
        <v>37</v>
      </c>
    </row>
    <row r="200" spans="1:9" s="112" customFormat="1" ht="38.25" customHeight="1" x14ac:dyDescent="0.25">
      <c r="A200" s="120">
        <v>191</v>
      </c>
      <c r="B200" s="152" t="s">
        <v>452</v>
      </c>
      <c r="C200" s="143" t="s">
        <v>574</v>
      </c>
      <c r="D200" s="146" t="s">
        <v>42</v>
      </c>
      <c r="E200" s="133">
        <v>1</v>
      </c>
      <c r="F200" s="138">
        <v>93791</v>
      </c>
      <c r="G200" s="161">
        <f t="shared" ref="G200:G218" si="3">E200*F200</f>
        <v>93791</v>
      </c>
      <c r="H200" s="111" t="s">
        <v>36</v>
      </c>
      <c r="I200" s="111" t="s">
        <v>37</v>
      </c>
    </row>
    <row r="201" spans="1:9" s="112" customFormat="1" ht="38.25" customHeight="1" x14ac:dyDescent="0.25">
      <c r="A201" s="120">
        <v>192</v>
      </c>
      <c r="B201" s="130" t="s">
        <v>453</v>
      </c>
      <c r="C201" s="130" t="s">
        <v>575</v>
      </c>
      <c r="D201" s="133" t="s">
        <v>50</v>
      </c>
      <c r="E201" s="133">
        <v>6</v>
      </c>
      <c r="F201" s="138">
        <v>30360</v>
      </c>
      <c r="G201" s="161">
        <f t="shared" si="3"/>
        <v>182160</v>
      </c>
      <c r="H201" s="111" t="s">
        <v>36</v>
      </c>
      <c r="I201" s="111" t="s">
        <v>37</v>
      </c>
    </row>
    <row r="202" spans="1:9" s="112" customFormat="1" ht="38.25" customHeight="1" x14ac:dyDescent="0.25">
      <c r="A202" s="120">
        <v>193</v>
      </c>
      <c r="B202" s="130" t="s">
        <v>454</v>
      </c>
      <c r="C202" s="130" t="s">
        <v>576</v>
      </c>
      <c r="D202" s="133" t="s">
        <v>50</v>
      </c>
      <c r="E202" s="133">
        <v>10</v>
      </c>
      <c r="F202" s="138">
        <v>37950</v>
      </c>
      <c r="G202" s="161">
        <f t="shared" si="3"/>
        <v>379500</v>
      </c>
      <c r="H202" s="111" t="s">
        <v>36</v>
      </c>
      <c r="I202" s="111" t="s">
        <v>37</v>
      </c>
    </row>
    <row r="203" spans="1:9" s="112" customFormat="1" ht="38.25" customHeight="1" x14ac:dyDescent="0.25">
      <c r="A203" s="120">
        <v>194</v>
      </c>
      <c r="B203" s="130" t="s">
        <v>455</v>
      </c>
      <c r="C203" s="130" t="s">
        <v>577</v>
      </c>
      <c r="D203" s="133" t="s">
        <v>50</v>
      </c>
      <c r="E203" s="133">
        <v>10</v>
      </c>
      <c r="F203" s="138">
        <v>37950</v>
      </c>
      <c r="G203" s="161">
        <f t="shared" si="3"/>
        <v>379500</v>
      </c>
      <c r="H203" s="111" t="s">
        <v>36</v>
      </c>
      <c r="I203" s="111" t="s">
        <v>37</v>
      </c>
    </row>
    <row r="204" spans="1:9" s="112" customFormat="1" ht="38.25" customHeight="1" x14ac:dyDescent="0.25">
      <c r="A204" s="120">
        <v>195</v>
      </c>
      <c r="B204" s="130" t="s">
        <v>456</v>
      </c>
      <c r="C204" s="130" t="s">
        <v>578</v>
      </c>
      <c r="D204" s="133" t="s">
        <v>50</v>
      </c>
      <c r="E204" s="133">
        <v>1</v>
      </c>
      <c r="F204" s="138">
        <v>32890</v>
      </c>
      <c r="G204" s="161">
        <f t="shared" si="3"/>
        <v>32890</v>
      </c>
      <c r="H204" s="111" t="s">
        <v>36</v>
      </c>
      <c r="I204" s="111" t="s">
        <v>37</v>
      </c>
    </row>
    <row r="205" spans="1:9" s="112" customFormat="1" ht="38.25" customHeight="1" x14ac:dyDescent="0.25">
      <c r="A205" s="120">
        <v>196</v>
      </c>
      <c r="B205" s="130" t="s">
        <v>457</v>
      </c>
      <c r="C205" s="130" t="s">
        <v>579</v>
      </c>
      <c r="D205" s="133" t="s">
        <v>50</v>
      </c>
      <c r="E205" s="133">
        <v>2</v>
      </c>
      <c r="F205" s="138">
        <v>25300</v>
      </c>
      <c r="G205" s="161">
        <f t="shared" si="3"/>
        <v>50600</v>
      </c>
      <c r="H205" s="111" t="s">
        <v>36</v>
      </c>
      <c r="I205" s="111" t="s">
        <v>37</v>
      </c>
    </row>
    <row r="206" spans="1:9" s="112" customFormat="1" ht="38.25" customHeight="1" x14ac:dyDescent="0.25">
      <c r="A206" s="120">
        <v>197</v>
      </c>
      <c r="B206" s="130" t="s">
        <v>458</v>
      </c>
      <c r="C206" s="130" t="s">
        <v>580</v>
      </c>
      <c r="D206" s="133" t="s">
        <v>50</v>
      </c>
      <c r="E206" s="133">
        <v>2</v>
      </c>
      <c r="F206" s="138">
        <v>25300</v>
      </c>
      <c r="G206" s="161">
        <f t="shared" si="3"/>
        <v>50600</v>
      </c>
      <c r="H206" s="111" t="s">
        <v>36</v>
      </c>
      <c r="I206" s="111" t="s">
        <v>37</v>
      </c>
    </row>
    <row r="207" spans="1:9" s="112" customFormat="1" ht="38.25" customHeight="1" x14ac:dyDescent="0.25">
      <c r="A207" s="120">
        <v>198</v>
      </c>
      <c r="B207" s="130" t="s">
        <v>459</v>
      </c>
      <c r="C207" s="130" t="s">
        <v>581</v>
      </c>
      <c r="D207" s="133" t="s">
        <v>50</v>
      </c>
      <c r="E207" s="133">
        <v>2</v>
      </c>
      <c r="F207" s="138">
        <v>30360</v>
      </c>
      <c r="G207" s="161">
        <f t="shared" si="3"/>
        <v>60720</v>
      </c>
      <c r="H207" s="111" t="s">
        <v>36</v>
      </c>
      <c r="I207" s="111" t="s">
        <v>37</v>
      </c>
    </row>
    <row r="208" spans="1:9" s="112" customFormat="1" ht="38.25" customHeight="1" x14ac:dyDescent="0.25">
      <c r="A208" s="120">
        <v>199</v>
      </c>
      <c r="B208" s="130" t="s">
        <v>460</v>
      </c>
      <c r="C208" s="130" t="s">
        <v>582</v>
      </c>
      <c r="D208" s="133" t="s">
        <v>50</v>
      </c>
      <c r="E208" s="133">
        <v>2</v>
      </c>
      <c r="F208" s="138">
        <v>30360</v>
      </c>
      <c r="G208" s="161">
        <f t="shared" si="3"/>
        <v>60720</v>
      </c>
      <c r="H208" s="111" t="s">
        <v>36</v>
      </c>
      <c r="I208" s="111" t="s">
        <v>37</v>
      </c>
    </row>
    <row r="209" spans="1:9" s="112" customFormat="1" ht="38.25" customHeight="1" x14ac:dyDescent="0.25">
      <c r="A209" s="120">
        <v>200</v>
      </c>
      <c r="B209" s="130" t="s">
        <v>461</v>
      </c>
      <c r="C209" s="130" t="s">
        <v>583</v>
      </c>
      <c r="D209" s="133" t="s">
        <v>50</v>
      </c>
      <c r="E209" s="133">
        <v>2</v>
      </c>
      <c r="F209" s="138">
        <v>25300</v>
      </c>
      <c r="G209" s="161">
        <f t="shared" si="3"/>
        <v>50600</v>
      </c>
      <c r="H209" s="111" t="s">
        <v>36</v>
      </c>
      <c r="I209" s="111" t="s">
        <v>37</v>
      </c>
    </row>
    <row r="210" spans="1:9" s="112" customFormat="1" ht="38.25" customHeight="1" x14ac:dyDescent="0.25">
      <c r="A210" s="120">
        <v>201</v>
      </c>
      <c r="B210" s="130" t="s">
        <v>462</v>
      </c>
      <c r="C210" s="130" t="s">
        <v>584</v>
      </c>
      <c r="D210" s="133" t="s">
        <v>50</v>
      </c>
      <c r="E210" s="133">
        <v>2</v>
      </c>
      <c r="F210" s="138">
        <v>25300</v>
      </c>
      <c r="G210" s="161">
        <f t="shared" si="3"/>
        <v>50600</v>
      </c>
      <c r="H210" s="111" t="s">
        <v>36</v>
      </c>
      <c r="I210" s="111" t="s">
        <v>37</v>
      </c>
    </row>
    <row r="211" spans="1:9" s="112" customFormat="1" ht="38.25" customHeight="1" x14ac:dyDescent="0.25">
      <c r="A211" s="120">
        <v>202</v>
      </c>
      <c r="B211" s="130" t="s">
        <v>463</v>
      </c>
      <c r="C211" s="130" t="s">
        <v>585</v>
      </c>
      <c r="D211" s="133" t="s">
        <v>50</v>
      </c>
      <c r="E211" s="133">
        <v>8</v>
      </c>
      <c r="F211" s="138">
        <v>30360</v>
      </c>
      <c r="G211" s="161">
        <f t="shared" si="3"/>
        <v>242880</v>
      </c>
      <c r="H211" s="111" t="s">
        <v>36</v>
      </c>
      <c r="I211" s="111" t="s">
        <v>37</v>
      </c>
    </row>
    <row r="212" spans="1:9" s="112" customFormat="1" ht="38.25" customHeight="1" x14ac:dyDescent="0.25">
      <c r="A212" s="120">
        <v>203</v>
      </c>
      <c r="B212" s="128" t="s">
        <v>464</v>
      </c>
      <c r="C212" s="128" t="s">
        <v>586</v>
      </c>
      <c r="D212" s="134" t="s">
        <v>42</v>
      </c>
      <c r="E212" s="134">
        <v>1</v>
      </c>
      <c r="F212" s="137">
        <v>15180</v>
      </c>
      <c r="G212" s="161">
        <f t="shared" si="3"/>
        <v>15180</v>
      </c>
      <c r="H212" s="111" t="s">
        <v>36</v>
      </c>
      <c r="I212" s="111" t="s">
        <v>37</v>
      </c>
    </row>
    <row r="213" spans="1:9" s="112" customFormat="1" ht="38.25" customHeight="1" x14ac:dyDescent="0.25">
      <c r="A213" s="120">
        <v>204</v>
      </c>
      <c r="B213" s="130" t="s">
        <v>465</v>
      </c>
      <c r="C213" s="130" t="s">
        <v>587</v>
      </c>
      <c r="D213" s="133" t="s">
        <v>50</v>
      </c>
      <c r="E213" s="133">
        <v>4</v>
      </c>
      <c r="F213" s="138">
        <v>45540</v>
      </c>
      <c r="G213" s="161">
        <f t="shared" si="3"/>
        <v>182160</v>
      </c>
      <c r="H213" s="111" t="s">
        <v>36</v>
      </c>
      <c r="I213" s="111" t="s">
        <v>37</v>
      </c>
    </row>
    <row r="214" spans="1:9" s="112" customFormat="1" ht="38.25" customHeight="1" x14ac:dyDescent="0.25">
      <c r="A214" s="120">
        <v>205</v>
      </c>
      <c r="B214" s="130" t="s">
        <v>466</v>
      </c>
      <c r="C214" s="130" t="s">
        <v>588</v>
      </c>
      <c r="D214" s="133" t="s">
        <v>50</v>
      </c>
      <c r="E214" s="133">
        <v>1</v>
      </c>
      <c r="F214" s="138">
        <v>18975</v>
      </c>
      <c r="G214" s="161">
        <f t="shared" si="3"/>
        <v>18975</v>
      </c>
      <c r="H214" s="111" t="s">
        <v>36</v>
      </c>
      <c r="I214" s="111" t="s">
        <v>37</v>
      </c>
    </row>
    <row r="215" spans="1:9" s="112" customFormat="1" ht="38.25" customHeight="1" x14ac:dyDescent="0.25">
      <c r="A215" s="120">
        <v>206</v>
      </c>
      <c r="B215" s="130" t="s">
        <v>467</v>
      </c>
      <c r="C215" s="130" t="s">
        <v>589</v>
      </c>
      <c r="D215" s="133" t="s">
        <v>50</v>
      </c>
      <c r="E215" s="133">
        <v>1</v>
      </c>
      <c r="F215" s="138">
        <v>18975</v>
      </c>
      <c r="G215" s="161">
        <f t="shared" si="3"/>
        <v>18975</v>
      </c>
      <c r="H215" s="111" t="s">
        <v>36</v>
      </c>
      <c r="I215" s="111" t="s">
        <v>37</v>
      </c>
    </row>
    <row r="216" spans="1:9" s="112" customFormat="1" ht="38.25" customHeight="1" x14ac:dyDescent="0.25">
      <c r="A216" s="120">
        <v>207</v>
      </c>
      <c r="B216" s="130" t="s">
        <v>468</v>
      </c>
      <c r="C216" s="130" t="s">
        <v>590</v>
      </c>
      <c r="D216" s="133" t="s">
        <v>50</v>
      </c>
      <c r="E216" s="133">
        <v>1</v>
      </c>
      <c r="F216" s="138">
        <v>18975</v>
      </c>
      <c r="G216" s="161">
        <f t="shared" si="3"/>
        <v>18975</v>
      </c>
      <c r="H216" s="111" t="s">
        <v>36</v>
      </c>
      <c r="I216" s="111" t="s">
        <v>37</v>
      </c>
    </row>
    <row r="217" spans="1:9" s="112" customFormat="1" ht="51.75" customHeight="1" x14ac:dyDescent="0.25">
      <c r="A217" s="120">
        <v>208</v>
      </c>
      <c r="B217" s="130" t="s">
        <v>469</v>
      </c>
      <c r="C217" s="130" t="s">
        <v>591</v>
      </c>
      <c r="D217" s="133" t="s">
        <v>50</v>
      </c>
      <c r="E217" s="133">
        <v>1</v>
      </c>
      <c r="F217" s="138">
        <v>18975</v>
      </c>
      <c r="G217" s="161">
        <f t="shared" si="3"/>
        <v>18975</v>
      </c>
      <c r="H217" s="111" t="s">
        <v>36</v>
      </c>
      <c r="I217" s="111" t="s">
        <v>37</v>
      </c>
    </row>
    <row r="218" spans="1:9" s="112" customFormat="1" ht="42.75" customHeight="1" x14ac:dyDescent="0.25">
      <c r="A218" s="120">
        <v>209</v>
      </c>
      <c r="B218" s="130" t="s">
        <v>470</v>
      </c>
      <c r="C218" s="130" t="s">
        <v>592</v>
      </c>
      <c r="D218" s="133" t="s">
        <v>50</v>
      </c>
      <c r="E218" s="133">
        <v>1</v>
      </c>
      <c r="F218" s="138">
        <v>18975</v>
      </c>
      <c r="G218" s="161">
        <f t="shared" si="3"/>
        <v>18975</v>
      </c>
      <c r="H218" s="111" t="s">
        <v>36</v>
      </c>
      <c r="I218" s="111" t="s">
        <v>37</v>
      </c>
    </row>
    <row r="219" spans="1:9" s="112" customFormat="1" ht="18" customHeight="1" x14ac:dyDescent="0.25">
      <c r="A219" s="187" t="s">
        <v>594</v>
      </c>
      <c r="B219" s="188"/>
      <c r="C219" s="188"/>
      <c r="D219" s="188"/>
      <c r="E219" s="188"/>
      <c r="F219" s="189"/>
      <c r="G219" s="160">
        <f>SUM(G72:G218)</f>
        <v>27976169.5</v>
      </c>
      <c r="H219" s="111"/>
      <c r="I219" s="111"/>
    </row>
    <row r="220" spans="1:9" ht="18.75" customHeight="1" x14ac:dyDescent="0.25">
      <c r="A220" s="181" t="s">
        <v>141</v>
      </c>
      <c r="B220" s="182"/>
      <c r="C220" s="183"/>
      <c r="D220" s="115"/>
      <c r="E220" s="115"/>
      <c r="F220" s="162"/>
      <c r="G220" s="164">
        <f>G70+G219</f>
        <v>41271319.5</v>
      </c>
      <c r="H220" s="115"/>
      <c r="I220" s="115"/>
    </row>
    <row r="222" spans="1:9" ht="15.75" x14ac:dyDescent="0.25">
      <c r="B222" s="114"/>
      <c r="C222" s="55"/>
      <c r="D222" s="55"/>
    </row>
    <row r="223" spans="1:9" ht="25.5" hidden="1" customHeight="1" x14ac:dyDescent="0.25">
      <c r="B223" s="114" t="s">
        <v>211</v>
      </c>
      <c r="C223" s="55"/>
      <c r="D223" s="55" t="s">
        <v>212</v>
      </c>
    </row>
    <row r="224" spans="1:9" ht="25.5" hidden="1" customHeight="1" x14ac:dyDescent="0.25">
      <c r="B224" s="114" t="s">
        <v>135</v>
      </c>
      <c r="C224" s="55"/>
      <c r="D224" s="55" t="s">
        <v>159</v>
      </c>
    </row>
    <row r="225" spans="2:4" ht="38.25" customHeight="1" x14ac:dyDescent="0.25">
      <c r="B225" s="114" t="s">
        <v>137</v>
      </c>
      <c r="C225" s="55"/>
      <c r="D225" s="55" t="s">
        <v>158</v>
      </c>
    </row>
    <row r="226" spans="2:4" ht="22.5" hidden="1" customHeight="1" x14ac:dyDescent="0.25">
      <c r="B226" s="114" t="s">
        <v>139</v>
      </c>
      <c r="C226" s="57"/>
      <c r="D226" s="108" t="s">
        <v>157</v>
      </c>
    </row>
    <row r="227" spans="2:4" ht="15.75" x14ac:dyDescent="0.25">
      <c r="B227" s="114"/>
      <c r="D227" s="55"/>
    </row>
  </sheetData>
  <mergeCells count="7">
    <mergeCell ref="F1:I3"/>
    <mergeCell ref="H4:I4"/>
    <mergeCell ref="A220:C220"/>
    <mergeCell ref="A7:I7"/>
    <mergeCell ref="A70:F70"/>
    <mergeCell ref="A71:I71"/>
    <mergeCell ref="A219:F2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66" t="s">
        <v>17</v>
      </c>
      <c r="E6" s="166"/>
      <c r="F6" s="166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67" t="s">
        <v>148</v>
      </c>
      <c r="D1" s="167"/>
      <c r="E1" s="167"/>
      <c r="F1" s="167"/>
    </row>
    <row r="2" spans="1:6" ht="15" customHeight="1" x14ac:dyDescent="0.25">
      <c r="C2" s="167"/>
      <c r="D2" s="167"/>
      <c r="E2" s="167"/>
      <c r="F2" s="167"/>
    </row>
    <row r="3" spans="1:6" x14ac:dyDescent="0.25">
      <c r="C3" s="167"/>
      <c r="D3" s="167"/>
      <c r="E3" s="167"/>
      <c r="F3" s="167"/>
    </row>
    <row r="4" spans="1:6" ht="19.5" customHeight="1" x14ac:dyDescent="0.25">
      <c r="C4" s="12"/>
      <c r="D4" s="167" t="s">
        <v>24</v>
      </c>
      <c r="E4" s="167"/>
      <c r="F4" s="167"/>
    </row>
    <row r="5" spans="1:6" x14ac:dyDescent="0.25">
      <c r="D5" s="168"/>
      <c r="E5" s="168"/>
      <c r="F5" s="168"/>
    </row>
    <row r="6" spans="1:6" ht="14.25" customHeight="1" x14ac:dyDescent="0.25">
      <c r="C6" s="67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8">
        <v>7000</v>
      </c>
      <c r="F8" s="58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8">
        <v>17000</v>
      </c>
      <c r="F9" s="58">
        <f t="shared" ref="F9:F28" si="0">D9*E9</f>
        <v>187000</v>
      </c>
    </row>
    <row r="10" spans="1:6" ht="42.75" customHeight="1" x14ac:dyDescent="0.25">
      <c r="A10" s="4">
        <v>3</v>
      </c>
      <c r="B10" s="42" t="s">
        <v>108</v>
      </c>
      <c r="C10" s="42" t="s">
        <v>120</v>
      </c>
      <c r="D10" s="43">
        <v>3</v>
      </c>
      <c r="E10" s="59">
        <v>57000</v>
      </c>
      <c r="F10" s="58">
        <f t="shared" si="0"/>
        <v>171000</v>
      </c>
    </row>
    <row r="11" spans="1:6" ht="51.75" customHeight="1" x14ac:dyDescent="0.25">
      <c r="A11" s="4">
        <v>4</v>
      </c>
      <c r="B11" s="42" t="s">
        <v>109</v>
      </c>
      <c r="C11" s="42" t="s">
        <v>121</v>
      </c>
      <c r="D11" s="43">
        <v>2</v>
      </c>
      <c r="E11" s="59">
        <v>120000</v>
      </c>
      <c r="F11" s="58">
        <f t="shared" si="0"/>
        <v>240000</v>
      </c>
    </row>
    <row r="12" spans="1:6" ht="42.75" customHeight="1" x14ac:dyDescent="0.25">
      <c r="A12" s="4">
        <v>5</v>
      </c>
      <c r="B12" s="42" t="s">
        <v>110</v>
      </c>
      <c r="C12" s="42" t="s">
        <v>122</v>
      </c>
      <c r="D12" s="43">
        <v>6</v>
      </c>
      <c r="E12" s="59">
        <v>10000</v>
      </c>
      <c r="F12" s="58">
        <f t="shared" si="0"/>
        <v>60000</v>
      </c>
    </row>
    <row r="13" spans="1:6" ht="48.75" customHeight="1" x14ac:dyDescent="0.25">
      <c r="A13" s="4">
        <v>6</v>
      </c>
      <c r="B13" s="42" t="s">
        <v>111</v>
      </c>
      <c r="C13" s="42" t="s">
        <v>123</v>
      </c>
      <c r="D13" s="43">
        <v>5</v>
      </c>
      <c r="E13" s="59">
        <v>2500</v>
      </c>
      <c r="F13" s="58">
        <f t="shared" si="0"/>
        <v>12500</v>
      </c>
    </row>
    <row r="14" spans="1:6" ht="52.5" customHeight="1" x14ac:dyDescent="0.25">
      <c r="A14" s="4">
        <v>7</v>
      </c>
      <c r="B14" s="42" t="s">
        <v>112</v>
      </c>
      <c r="C14" s="42" t="s">
        <v>124</v>
      </c>
      <c r="D14" s="43">
        <v>4</v>
      </c>
      <c r="E14" s="59">
        <v>190000</v>
      </c>
      <c r="F14" s="58">
        <f t="shared" si="0"/>
        <v>760000</v>
      </c>
    </row>
    <row r="15" spans="1:6" ht="36.75" customHeight="1" x14ac:dyDescent="0.25">
      <c r="A15" s="4">
        <v>8</v>
      </c>
      <c r="B15" s="42" t="s">
        <v>113</v>
      </c>
      <c r="C15" s="42" t="s">
        <v>125</v>
      </c>
      <c r="D15" s="43">
        <v>3</v>
      </c>
      <c r="E15" s="59">
        <v>10000</v>
      </c>
      <c r="F15" s="58">
        <f t="shared" si="0"/>
        <v>30000</v>
      </c>
    </row>
    <row r="16" spans="1:6" ht="35.25" customHeight="1" x14ac:dyDescent="0.25">
      <c r="A16" s="4">
        <v>9</v>
      </c>
      <c r="B16" s="42" t="s">
        <v>114</v>
      </c>
      <c r="C16" s="42" t="s">
        <v>126</v>
      </c>
      <c r="D16" s="43">
        <v>3</v>
      </c>
      <c r="E16" s="59">
        <v>3000</v>
      </c>
      <c r="F16" s="58">
        <f t="shared" si="0"/>
        <v>9000</v>
      </c>
    </row>
    <row r="17" spans="1:6" ht="26.25" customHeight="1" x14ac:dyDescent="0.25">
      <c r="A17" s="4">
        <v>10</v>
      </c>
      <c r="B17" s="42" t="s">
        <v>115</v>
      </c>
      <c r="C17" s="42" t="s">
        <v>127</v>
      </c>
      <c r="D17" s="43">
        <v>5</v>
      </c>
      <c r="E17" s="59">
        <v>1000</v>
      </c>
      <c r="F17" s="58">
        <f t="shared" si="0"/>
        <v>5000</v>
      </c>
    </row>
    <row r="18" spans="1:6" ht="39" customHeight="1" x14ac:dyDescent="0.25">
      <c r="A18" s="4">
        <v>11</v>
      </c>
      <c r="B18" s="42" t="s">
        <v>116</v>
      </c>
      <c r="C18" s="42" t="s">
        <v>128</v>
      </c>
      <c r="D18" s="43">
        <v>3</v>
      </c>
      <c r="E18" s="59">
        <v>2000</v>
      </c>
      <c r="F18" s="58">
        <f t="shared" si="0"/>
        <v>6000</v>
      </c>
    </row>
    <row r="19" spans="1:6" ht="50.25" customHeight="1" x14ac:dyDescent="0.25">
      <c r="A19" s="4">
        <v>12</v>
      </c>
      <c r="B19" s="42" t="s">
        <v>117</v>
      </c>
      <c r="C19" s="42" t="s">
        <v>132</v>
      </c>
      <c r="D19" s="43">
        <v>12</v>
      </c>
      <c r="E19" s="59">
        <v>25000</v>
      </c>
      <c r="F19" s="58">
        <f t="shared" si="0"/>
        <v>300000</v>
      </c>
    </row>
    <row r="20" spans="1:6" ht="36" customHeight="1" x14ac:dyDescent="0.25">
      <c r="A20" s="4">
        <v>13</v>
      </c>
      <c r="B20" s="42" t="s">
        <v>118</v>
      </c>
      <c r="C20" s="42" t="s">
        <v>129</v>
      </c>
      <c r="D20" s="43">
        <v>200</v>
      </c>
      <c r="E20" s="59">
        <v>2000</v>
      </c>
      <c r="F20" s="58">
        <f t="shared" si="0"/>
        <v>400000</v>
      </c>
    </row>
    <row r="21" spans="1:6" ht="39" customHeight="1" x14ac:dyDescent="0.25">
      <c r="A21" s="4">
        <v>14</v>
      </c>
      <c r="B21" s="42" t="s">
        <v>130</v>
      </c>
      <c r="C21" s="42" t="s">
        <v>131</v>
      </c>
      <c r="D21" s="43">
        <v>100</v>
      </c>
      <c r="E21" s="59">
        <v>4000</v>
      </c>
      <c r="F21" s="58">
        <f t="shared" si="0"/>
        <v>400000</v>
      </c>
    </row>
    <row r="22" spans="1:6" ht="39.75" customHeight="1" x14ac:dyDescent="0.25">
      <c r="A22" s="4">
        <v>18</v>
      </c>
      <c r="B22" s="42" t="s">
        <v>142</v>
      </c>
      <c r="C22" s="42" t="s">
        <v>143</v>
      </c>
      <c r="D22" s="43">
        <v>2</v>
      </c>
      <c r="E22" s="59">
        <v>2000</v>
      </c>
      <c r="F22" s="59">
        <f t="shared" si="0"/>
        <v>4000</v>
      </c>
    </row>
    <row r="23" spans="1:6" ht="32.25" customHeight="1" x14ac:dyDescent="0.25">
      <c r="A23" s="4">
        <v>19</v>
      </c>
      <c r="B23" s="42" t="s">
        <v>144</v>
      </c>
      <c r="C23" s="42" t="s">
        <v>145</v>
      </c>
      <c r="D23" s="43">
        <v>3</v>
      </c>
      <c r="E23" s="59">
        <v>1300</v>
      </c>
      <c r="F23" s="59">
        <f t="shared" si="0"/>
        <v>3900</v>
      </c>
    </row>
    <row r="24" spans="1:6" ht="30.75" customHeight="1" x14ac:dyDescent="0.25">
      <c r="A24" s="4">
        <v>20</v>
      </c>
      <c r="B24" s="42" t="s">
        <v>147</v>
      </c>
      <c r="C24" s="42" t="s">
        <v>146</v>
      </c>
      <c r="D24" s="43">
        <v>2</v>
      </c>
      <c r="E24" s="59">
        <v>600</v>
      </c>
      <c r="F24" s="59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8">
        <v>57000</v>
      </c>
      <c r="F25" s="58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8">
        <v>36000</v>
      </c>
      <c r="F26" s="58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8">
        <v>16000</v>
      </c>
      <c r="F27" s="58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8">
        <v>370</v>
      </c>
      <c r="F28" s="58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60"/>
      <c r="F29" s="6">
        <f>SUM(F8:F28)</f>
        <v>3476340</v>
      </c>
    </row>
    <row r="31" spans="1:6" ht="14.25" customHeight="1" x14ac:dyDescent="0.25">
      <c r="C31" s="9"/>
      <c r="D31" s="166"/>
      <c r="E31" s="166"/>
      <c r="F31" s="166"/>
    </row>
    <row r="33" spans="3:6" ht="20.25" customHeight="1" x14ac:dyDescent="0.25">
      <c r="C33" s="54" t="s">
        <v>134</v>
      </c>
      <c r="D33" s="55"/>
      <c r="E33" s="55" t="s">
        <v>133</v>
      </c>
    </row>
    <row r="34" spans="3:6" ht="30" customHeight="1" x14ac:dyDescent="0.25">
      <c r="C34" s="54" t="s">
        <v>135</v>
      </c>
      <c r="D34" s="55"/>
      <c r="E34" s="55" t="s">
        <v>136</v>
      </c>
    </row>
    <row r="35" spans="3:6" ht="30" customHeight="1" x14ac:dyDescent="0.25">
      <c r="C35" s="54" t="s">
        <v>9</v>
      </c>
      <c r="D35" s="55"/>
      <c r="E35" s="56" t="s">
        <v>10</v>
      </c>
    </row>
    <row r="36" spans="3:6" ht="30" customHeight="1" x14ac:dyDescent="0.25">
      <c r="C36" s="54" t="s">
        <v>137</v>
      </c>
      <c r="D36" s="55"/>
      <c r="E36" s="55" t="s">
        <v>138</v>
      </c>
    </row>
    <row r="37" spans="3:6" ht="30" customHeight="1" x14ac:dyDescent="0.25">
      <c r="C37" s="54" t="s">
        <v>139</v>
      </c>
      <c r="D37" s="57"/>
      <c r="E37" s="165" t="s">
        <v>140</v>
      </c>
      <c r="F37" s="165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3"/>
      <c r="E1" s="53"/>
      <c r="F1" s="167" t="s">
        <v>25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44"/>
      <c r="E4" s="53"/>
      <c r="F4" s="53"/>
      <c r="H4" s="179" t="s">
        <v>24</v>
      </c>
      <c r="I4" s="179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77" t="s">
        <v>38</v>
      </c>
      <c r="B8" s="177"/>
      <c r="C8" s="177"/>
      <c r="D8" s="177"/>
      <c r="E8" s="177"/>
      <c r="F8" s="177"/>
      <c r="G8" s="177"/>
      <c r="H8" s="177"/>
      <c r="I8" s="177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78" t="s">
        <v>43</v>
      </c>
      <c r="B13" s="178"/>
      <c r="C13" s="178"/>
      <c r="D13" s="178"/>
      <c r="E13" s="178"/>
      <c r="F13" s="178"/>
      <c r="G13" s="178"/>
      <c r="H13" s="178"/>
      <c r="I13" s="178"/>
    </row>
    <row r="14" spans="1:9" x14ac:dyDescent="0.25">
      <c r="A14" s="178" t="s">
        <v>34</v>
      </c>
      <c r="B14" s="178"/>
      <c r="C14" s="178"/>
      <c r="D14" s="178"/>
      <c r="E14" s="178"/>
      <c r="F14" s="178"/>
      <c r="G14" s="178"/>
      <c r="H14" s="178"/>
      <c r="I14" s="178"/>
    </row>
    <row r="15" spans="1:9" x14ac:dyDescent="0.25">
      <c r="A15" s="172" t="s">
        <v>44</v>
      </c>
      <c r="B15" s="172"/>
      <c r="C15" s="172"/>
      <c r="D15" s="172"/>
      <c r="E15" s="172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72" t="s">
        <v>46</v>
      </c>
      <c r="B17" s="172"/>
      <c r="C17" s="172"/>
      <c r="D17" s="172"/>
      <c r="E17" s="172"/>
      <c r="F17" s="30"/>
      <c r="G17" s="35"/>
      <c r="H17" s="32"/>
      <c r="I17" s="32"/>
    </row>
    <row r="18" spans="1:9" x14ac:dyDescent="0.25">
      <c r="A18" s="176" t="s">
        <v>47</v>
      </c>
      <c r="B18" s="176"/>
      <c r="C18" s="176"/>
      <c r="D18" s="176"/>
      <c r="E18" s="176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72" t="s">
        <v>53</v>
      </c>
      <c r="B21" s="172"/>
      <c r="C21" s="172"/>
      <c r="D21" s="172"/>
      <c r="E21" s="172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72" t="s">
        <v>57</v>
      </c>
      <c r="B24" s="172"/>
      <c r="C24" s="172"/>
      <c r="D24" s="172"/>
      <c r="E24" s="172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72" t="s">
        <v>62</v>
      </c>
      <c r="B27" s="172"/>
      <c r="C27" s="172"/>
      <c r="D27" s="172"/>
      <c r="E27" s="172"/>
      <c r="F27" s="30"/>
      <c r="G27" s="35"/>
      <c r="H27" s="32"/>
      <c r="I27" s="32"/>
    </row>
    <row r="28" spans="1:9" x14ac:dyDescent="0.25">
      <c r="A28" s="172" t="s">
        <v>63</v>
      </c>
      <c r="B28" s="172"/>
      <c r="C28" s="172"/>
      <c r="D28" s="172"/>
      <c r="E28" s="172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72" t="s">
        <v>66</v>
      </c>
      <c r="B31" s="172"/>
      <c r="C31" s="172"/>
      <c r="D31" s="172"/>
      <c r="E31" s="172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72" t="s">
        <v>74</v>
      </c>
      <c r="B38" s="172"/>
      <c r="C38" s="172"/>
      <c r="D38" s="172"/>
      <c r="E38" s="172"/>
      <c r="F38" s="30"/>
      <c r="G38" s="35"/>
      <c r="H38" s="32"/>
      <c r="I38" s="32"/>
    </row>
    <row r="39" spans="1:9" x14ac:dyDescent="0.25">
      <c r="A39" s="172" t="s">
        <v>75</v>
      </c>
      <c r="B39" s="172"/>
      <c r="C39" s="172"/>
      <c r="D39" s="172"/>
      <c r="E39" s="172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72" t="s">
        <v>77</v>
      </c>
      <c r="B41" s="172"/>
      <c r="C41" s="172"/>
      <c r="D41" s="172"/>
      <c r="E41" s="172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s="39" customFormat="1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74" t="s">
        <v>80</v>
      </c>
      <c r="B44" s="174"/>
      <c r="C44" s="174"/>
      <c r="D44" s="174"/>
      <c r="E44" s="174"/>
      <c r="F44" s="174"/>
      <c r="G44" s="174"/>
      <c r="H44" s="174"/>
      <c r="I44" s="174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75" t="s">
        <v>87</v>
      </c>
      <c r="B48" s="175"/>
      <c r="C48" s="175"/>
      <c r="D48" s="175"/>
      <c r="E48" s="175"/>
      <c r="F48" s="175"/>
      <c r="G48" s="175"/>
      <c r="H48" s="175"/>
      <c r="I48" s="175"/>
    </row>
    <row r="49" spans="1:9" s="46" customFormat="1" ht="63.75" x14ac:dyDescent="0.2">
      <c r="A49" s="49">
        <v>28</v>
      </c>
      <c r="B49" s="37" t="s">
        <v>95</v>
      </c>
      <c r="C49" s="45" t="s">
        <v>104</v>
      </c>
      <c r="D49" s="32" t="s">
        <v>88</v>
      </c>
      <c r="E49" s="33">
        <v>50</v>
      </c>
      <c r="F49" s="51">
        <v>4000</v>
      </c>
      <c r="G49" s="52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9">
        <v>29</v>
      </c>
      <c r="B50" s="37" t="s">
        <v>94</v>
      </c>
      <c r="C50" s="45" t="s">
        <v>101</v>
      </c>
      <c r="D50" s="32" t="s">
        <v>88</v>
      </c>
      <c r="E50" s="33">
        <v>10</v>
      </c>
      <c r="F50" s="51">
        <v>6000</v>
      </c>
      <c r="G50" s="52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9">
        <v>30</v>
      </c>
      <c r="B51" s="37" t="s">
        <v>93</v>
      </c>
      <c r="C51" s="47" t="s">
        <v>98</v>
      </c>
      <c r="D51" s="32" t="s">
        <v>88</v>
      </c>
      <c r="E51" s="33">
        <v>20</v>
      </c>
      <c r="F51" s="52">
        <v>2319.56</v>
      </c>
      <c r="G51" s="52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9">
        <v>31</v>
      </c>
      <c r="B52" s="37" t="s">
        <v>92</v>
      </c>
      <c r="C52" s="48" t="s">
        <v>99</v>
      </c>
      <c r="D52" s="32" t="s">
        <v>88</v>
      </c>
      <c r="E52" s="33">
        <v>20</v>
      </c>
      <c r="F52" s="52">
        <v>672.9</v>
      </c>
      <c r="G52" s="52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9">
        <v>32</v>
      </c>
      <c r="B53" s="37" t="s">
        <v>96</v>
      </c>
      <c r="C53" s="48" t="s">
        <v>100</v>
      </c>
      <c r="D53" s="32" t="s">
        <v>89</v>
      </c>
      <c r="E53" s="33">
        <v>100</v>
      </c>
      <c r="F53" s="52">
        <v>2746.12</v>
      </c>
      <c r="G53" s="52">
        <f t="shared" si="4"/>
        <v>274612</v>
      </c>
      <c r="H53" s="32" t="s">
        <v>36</v>
      </c>
      <c r="I53" s="32" t="s">
        <v>37</v>
      </c>
    </row>
    <row r="54" spans="1:9" s="40" customFormat="1" x14ac:dyDescent="0.25">
      <c r="A54" s="50"/>
      <c r="B54" s="173" t="s">
        <v>90</v>
      </c>
      <c r="C54" s="173"/>
      <c r="D54" s="173"/>
      <c r="E54" s="173"/>
      <c r="F54" s="173"/>
      <c r="G54" s="173"/>
      <c r="H54" s="173"/>
      <c r="I54" s="41"/>
    </row>
    <row r="55" spans="1:9" ht="34.5" customHeight="1" x14ac:dyDescent="0.25">
      <c r="A55" s="49">
        <v>33</v>
      </c>
      <c r="B55" s="37" t="s">
        <v>97</v>
      </c>
      <c r="C55" s="48" t="s">
        <v>91</v>
      </c>
      <c r="D55" s="32" t="s">
        <v>49</v>
      </c>
      <c r="E55" s="33">
        <v>250</v>
      </c>
      <c r="F55" s="52">
        <v>27.4</v>
      </c>
      <c r="G55" s="52">
        <f>E55*F55</f>
        <v>6850</v>
      </c>
      <c r="H55" s="32" t="s">
        <v>36</v>
      </c>
      <c r="I55" s="32" t="s">
        <v>37</v>
      </c>
    </row>
    <row r="56" spans="1:9" x14ac:dyDescent="0.25">
      <c r="A56" s="169" t="s">
        <v>141</v>
      </c>
      <c r="B56" s="170"/>
      <c r="C56" s="171"/>
      <c r="D56" s="61"/>
      <c r="E56" s="61"/>
      <c r="F56" s="61"/>
      <c r="G56" s="62">
        <f>G7+G9+G10+G11+G12+G16+G19+G20+G22+G23+G25+G26+G29+G30+G32+G33+G34+G35+G36+G37+G40+G42+G43+G45+G46+G47+G49+G50+G51+G52+G53+G55</f>
        <v>3506393.2</v>
      </c>
      <c r="H56" s="61"/>
      <c r="I56" s="61"/>
    </row>
    <row r="58" spans="1:9" ht="15.75" x14ac:dyDescent="0.25">
      <c r="B58" s="54" t="s">
        <v>134</v>
      </c>
      <c r="C58" s="55"/>
      <c r="D58" s="55" t="s">
        <v>133</v>
      </c>
    </row>
    <row r="59" spans="1:9" ht="21" customHeight="1" x14ac:dyDescent="0.25">
      <c r="B59" s="54" t="s">
        <v>135</v>
      </c>
      <c r="C59" s="55"/>
      <c r="D59" s="55" t="s">
        <v>136</v>
      </c>
    </row>
    <row r="60" spans="1:9" ht="20.25" hidden="1" customHeight="1" x14ac:dyDescent="0.25">
      <c r="B60" s="54" t="s">
        <v>9</v>
      </c>
      <c r="C60" s="55"/>
      <c r="D60" s="56" t="s">
        <v>10</v>
      </c>
    </row>
    <row r="61" spans="1:9" ht="31.5" x14ac:dyDescent="0.25">
      <c r="B61" s="54" t="s">
        <v>137</v>
      </c>
      <c r="C61" s="55"/>
      <c r="D61" s="55" t="s">
        <v>138</v>
      </c>
    </row>
    <row r="62" spans="1:9" ht="31.5" x14ac:dyDescent="0.25">
      <c r="B62" s="54" t="s">
        <v>139</v>
      </c>
      <c r="C62" s="57"/>
      <c r="D62" s="54" t="s">
        <v>140</v>
      </c>
    </row>
  </sheetData>
  <mergeCells count="20">
    <mergeCell ref="A8:I8"/>
    <mergeCell ref="A13:I13"/>
    <mergeCell ref="A14:I14"/>
    <mergeCell ref="F1:I3"/>
    <mergeCell ref="H4:I4"/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7" t="s">
        <v>152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63"/>
      <c r="E4" s="53"/>
      <c r="F4" s="53"/>
      <c r="H4" s="179" t="s">
        <v>153</v>
      </c>
      <c r="I4" s="179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69" t="s">
        <v>141</v>
      </c>
      <c r="B10" s="170"/>
      <c r="C10" s="171"/>
      <c r="D10" s="61"/>
      <c r="E10" s="61"/>
      <c r="F10" s="61"/>
      <c r="G10" s="62">
        <f>G7+G8+G9</f>
        <v>981605</v>
      </c>
      <c r="H10" s="61"/>
      <c r="I10" s="61"/>
    </row>
    <row r="12" spans="1:9" ht="15.75" x14ac:dyDescent="0.25">
      <c r="B12" s="64"/>
      <c r="C12" s="55"/>
      <c r="D12" s="55"/>
    </row>
    <row r="13" spans="1:9" ht="21" customHeight="1" x14ac:dyDescent="0.25">
      <c r="B13" s="64" t="s">
        <v>135</v>
      </c>
      <c r="C13" s="55"/>
      <c r="D13" s="55" t="s">
        <v>159</v>
      </c>
    </row>
    <row r="14" spans="1:9" ht="20.25" hidden="1" customHeight="1" x14ac:dyDescent="0.25">
      <c r="B14" s="64" t="s">
        <v>9</v>
      </c>
      <c r="C14" s="55"/>
      <c r="D14" s="56" t="s">
        <v>10</v>
      </c>
    </row>
    <row r="15" spans="1:9" ht="31.5" x14ac:dyDescent="0.25">
      <c r="B15" s="64" t="s">
        <v>137</v>
      </c>
      <c r="C15" s="55"/>
      <c r="D15" s="55" t="s">
        <v>158</v>
      </c>
    </row>
    <row r="16" spans="1:9" ht="15.75" x14ac:dyDescent="0.25">
      <c r="B16" s="64" t="s">
        <v>139</v>
      </c>
      <c r="C16" s="57"/>
      <c r="D16" s="64" t="s">
        <v>157</v>
      </c>
    </row>
    <row r="17" spans="2:4" ht="15.75" x14ac:dyDescent="0.25">
      <c r="B17" s="64" t="s">
        <v>155</v>
      </c>
      <c r="D17" s="55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7" t="s">
        <v>169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69"/>
      <c r="E4" s="53"/>
      <c r="F4" s="53"/>
      <c r="H4" s="167" t="s">
        <v>170</v>
      </c>
      <c r="I4" s="167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81" t="s">
        <v>171</v>
      </c>
      <c r="C7" s="71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72">
        <v>2</v>
      </c>
      <c r="B8" s="82" t="s">
        <v>119</v>
      </c>
      <c r="C8" s="73" t="s">
        <v>173</v>
      </c>
      <c r="D8" s="74" t="s">
        <v>42</v>
      </c>
      <c r="E8" s="72">
        <v>10</v>
      </c>
      <c r="F8" s="75">
        <v>25200</v>
      </c>
      <c r="G8" s="75">
        <f>F8*E8</f>
        <v>252000</v>
      </c>
      <c r="H8" s="76" t="s">
        <v>36</v>
      </c>
      <c r="I8" s="76" t="s">
        <v>37</v>
      </c>
    </row>
    <row r="9" spans="1:9" ht="18.75" customHeight="1" x14ac:dyDescent="0.25">
      <c r="A9" s="180" t="s">
        <v>185</v>
      </c>
      <c r="B9" s="180"/>
      <c r="C9" s="180"/>
      <c r="D9" s="180"/>
      <c r="E9" s="180"/>
      <c r="F9" s="180"/>
      <c r="G9" s="180"/>
      <c r="H9" s="180"/>
      <c r="I9" s="180"/>
    </row>
    <row r="10" spans="1:9" ht="60" customHeight="1" x14ac:dyDescent="0.25">
      <c r="A10" s="17">
        <v>3</v>
      </c>
      <c r="B10" s="83" t="s">
        <v>186</v>
      </c>
      <c r="C10" s="71"/>
      <c r="D10" s="77" t="s">
        <v>180</v>
      </c>
      <c r="E10" s="78">
        <v>1</v>
      </c>
      <c r="F10" s="79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83" t="s">
        <v>187</v>
      </c>
      <c r="C11" s="71"/>
      <c r="D11" s="77" t="s">
        <v>180</v>
      </c>
      <c r="E11" s="78">
        <v>6</v>
      </c>
      <c r="F11" s="79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83" t="s">
        <v>188</v>
      </c>
      <c r="C12" s="71"/>
      <c r="D12" s="77" t="s">
        <v>181</v>
      </c>
      <c r="E12" s="78">
        <v>6</v>
      </c>
      <c r="F12" s="79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83" t="s">
        <v>174</v>
      </c>
      <c r="C13" s="71"/>
      <c r="D13" s="77" t="s">
        <v>181</v>
      </c>
      <c r="E13" s="78">
        <v>500</v>
      </c>
      <c r="F13" s="79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83" t="s">
        <v>175</v>
      </c>
      <c r="C14" s="71"/>
      <c r="D14" s="77" t="s">
        <v>181</v>
      </c>
      <c r="E14" s="78">
        <v>3000</v>
      </c>
      <c r="F14" s="79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83" t="s">
        <v>176</v>
      </c>
      <c r="C15" s="71"/>
      <c r="D15" s="77" t="s">
        <v>180</v>
      </c>
      <c r="E15" s="78">
        <v>6</v>
      </c>
      <c r="F15" s="79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83" t="s">
        <v>189</v>
      </c>
      <c r="C16" s="71"/>
      <c r="D16" s="77" t="s">
        <v>88</v>
      </c>
      <c r="E16" s="78">
        <v>20</v>
      </c>
      <c r="F16" s="79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83" t="s">
        <v>190</v>
      </c>
      <c r="C17" s="71"/>
      <c r="D17" s="77" t="s">
        <v>182</v>
      </c>
      <c r="E17" s="78">
        <v>10</v>
      </c>
      <c r="F17" s="79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83" t="s">
        <v>191</v>
      </c>
      <c r="C18" s="71"/>
      <c r="D18" s="77" t="s">
        <v>88</v>
      </c>
      <c r="E18" s="78">
        <v>3</v>
      </c>
      <c r="F18" s="79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83" t="s">
        <v>192</v>
      </c>
      <c r="C19" s="71"/>
      <c r="D19" s="77" t="s">
        <v>183</v>
      </c>
      <c r="E19" s="78">
        <v>1</v>
      </c>
      <c r="F19" s="79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83" t="s">
        <v>177</v>
      </c>
      <c r="C20" s="71"/>
      <c r="D20" s="77" t="s">
        <v>180</v>
      </c>
      <c r="E20" s="78">
        <v>1</v>
      </c>
      <c r="F20" s="79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83" t="s">
        <v>193</v>
      </c>
      <c r="C21" s="71"/>
      <c r="D21" s="77" t="s">
        <v>180</v>
      </c>
      <c r="E21" s="78">
        <v>1</v>
      </c>
      <c r="F21" s="79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83" t="s">
        <v>194</v>
      </c>
      <c r="C22" s="71"/>
      <c r="D22" s="77" t="s">
        <v>184</v>
      </c>
      <c r="E22" s="78">
        <v>1</v>
      </c>
      <c r="F22" s="79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83" t="s">
        <v>195</v>
      </c>
      <c r="C23" s="71"/>
      <c r="D23" s="77" t="s">
        <v>88</v>
      </c>
      <c r="E23" s="78">
        <v>1</v>
      </c>
      <c r="F23" s="79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83" t="s">
        <v>196</v>
      </c>
      <c r="C24" s="71"/>
      <c r="D24" s="77" t="s">
        <v>184</v>
      </c>
      <c r="E24" s="78">
        <v>1</v>
      </c>
      <c r="F24" s="79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83" t="s">
        <v>178</v>
      </c>
      <c r="C25" s="71"/>
      <c r="D25" s="77" t="s">
        <v>181</v>
      </c>
      <c r="E25" s="78">
        <v>30</v>
      </c>
      <c r="F25" s="79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83" t="s">
        <v>179</v>
      </c>
      <c r="C26" s="71"/>
      <c r="D26" s="77" t="s">
        <v>181</v>
      </c>
      <c r="E26" s="78">
        <v>30</v>
      </c>
      <c r="F26" s="79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69" t="s">
        <v>141</v>
      </c>
      <c r="B27" s="170"/>
      <c r="C27" s="171"/>
      <c r="D27" s="61"/>
      <c r="E27" s="61"/>
      <c r="F27" s="61"/>
      <c r="G27" s="62">
        <f>SUM(G7:G26)</f>
        <v>1153400</v>
      </c>
      <c r="H27" s="61"/>
      <c r="I27" s="61"/>
    </row>
    <row r="29" spans="1:9" ht="15.75" x14ac:dyDescent="0.25">
      <c r="B29" s="70"/>
      <c r="C29" s="55"/>
      <c r="D29" s="55"/>
    </row>
    <row r="30" spans="1:9" ht="25.5" customHeight="1" x14ac:dyDescent="0.25">
      <c r="B30" s="70" t="s">
        <v>134</v>
      </c>
      <c r="C30" s="55"/>
      <c r="D30" s="55" t="s">
        <v>172</v>
      </c>
    </row>
    <row r="31" spans="1:9" ht="25.5" customHeight="1" x14ac:dyDescent="0.25">
      <c r="B31" s="70" t="s">
        <v>135</v>
      </c>
      <c r="C31" s="55"/>
      <c r="D31" s="55" t="s">
        <v>159</v>
      </c>
    </row>
    <row r="32" spans="1:9" ht="38.25" customHeight="1" x14ac:dyDescent="0.25">
      <c r="B32" s="70" t="s">
        <v>137</v>
      </c>
      <c r="C32" s="55"/>
      <c r="D32" s="55" t="s">
        <v>158</v>
      </c>
    </row>
    <row r="33" spans="2:4" ht="22.5" customHeight="1" x14ac:dyDescent="0.25">
      <c r="B33" s="70" t="s">
        <v>139</v>
      </c>
      <c r="C33" s="57"/>
      <c r="D33" s="68" t="s">
        <v>157</v>
      </c>
    </row>
    <row r="34" spans="2:4" ht="15.75" x14ac:dyDescent="0.25">
      <c r="B34" s="70"/>
      <c r="D34" s="55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7" t="s">
        <v>169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85"/>
      <c r="E4" s="53"/>
      <c r="F4" s="53"/>
      <c r="H4" s="167" t="s">
        <v>170</v>
      </c>
      <c r="I4" s="167"/>
    </row>
    <row r="6" spans="1:9" ht="25.5" x14ac:dyDescent="0.25">
      <c r="A6" s="86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6" t="s">
        <v>32</v>
      </c>
      <c r="I6" s="86" t="s">
        <v>33</v>
      </c>
    </row>
    <row r="7" spans="1:9" ht="108" customHeight="1" x14ac:dyDescent="0.25">
      <c r="A7" s="17">
        <v>1</v>
      </c>
      <c r="B7" s="90" t="s">
        <v>198</v>
      </c>
      <c r="C7" s="71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80"/>
      <c r="B8" s="180"/>
      <c r="C8" s="180"/>
      <c r="D8" s="180"/>
      <c r="E8" s="180"/>
      <c r="F8" s="180"/>
      <c r="G8" s="180"/>
      <c r="H8" s="180"/>
      <c r="I8" s="180"/>
    </row>
    <row r="9" spans="1:9" ht="60" customHeight="1" x14ac:dyDescent="0.25">
      <c r="A9" s="17">
        <v>2</v>
      </c>
      <c r="B9" s="83" t="s">
        <v>199</v>
      </c>
      <c r="C9" s="71" t="s">
        <v>200</v>
      </c>
      <c r="D9" s="77" t="s">
        <v>181</v>
      </c>
      <c r="E9" s="78">
        <v>250</v>
      </c>
      <c r="F9" s="79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83" t="s">
        <v>201</v>
      </c>
      <c r="C10" s="71" t="s">
        <v>202</v>
      </c>
      <c r="D10" s="77" t="s">
        <v>181</v>
      </c>
      <c r="E10" s="78">
        <v>30</v>
      </c>
      <c r="F10" s="79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69" t="s">
        <v>141</v>
      </c>
      <c r="B11" s="170"/>
      <c r="C11" s="171"/>
      <c r="D11" s="61"/>
      <c r="E11" s="61"/>
      <c r="F11" s="61"/>
      <c r="G11" s="62">
        <f>SUM(G7:G10)</f>
        <v>192600</v>
      </c>
      <c r="H11" s="61"/>
      <c r="I11" s="61"/>
    </row>
    <row r="13" spans="1:9" ht="15.75" x14ac:dyDescent="0.25">
      <c r="B13" s="84"/>
      <c r="C13" s="55"/>
      <c r="D13" s="55"/>
    </row>
    <row r="14" spans="1:9" ht="25.5" customHeight="1" x14ac:dyDescent="0.25">
      <c r="B14" s="84" t="s">
        <v>134</v>
      </c>
      <c r="C14" s="55"/>
      <c r="D14" s="55" t="s">
        <v>172</v>
      </c>
    </row>
    <row r="15" spans="1:9" ht="25.5" customHeight="1" x14ac:dyDescent="0.25">
      <c r="B15" s="84" t="s">
        <v>135</v>
      </c>
      <c r="C15" s="55"/>
      <c r="D15" s="55" t="s">
        <v>159</v>
      </c>
    </row>
    <row r="16" spans="1:9" ht="38.25" customHeight="1" x14ac:dyDescent="0.25">
      <c r="B16" s="84" t="s">
        <v>137</v>
      </c>
      <c r="C16" s="55"/>
      <c r="D16" s="55" t="s">
        <v>158</v>
      </c>
    </row>
    <row r="17" spans="2:4" ht="22.5" customHeight="1" x14ac:dyDescent="0.25">
      <c r="B17" s="84" t="s">
        <v>139</v>
      </c>
      <c r="C17" s="57"/>
      <c r="D17" s="84" t="s">
        <v>157</v>
      </c>
    </row>
    <row r="18" spans="2:4" ht="15.75" x14ac:dyDescent="0.25">
      <c r="B18" s="84"/>
      <c r="D18" s="55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7" t="s">
        <v>169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88"/>
      <c r="E4" s="53"/>
      <c r="F4" s="53"/>
      <c r="H4" s="167" t="s">
        <v>170</v>
      </c>
      <c r="I4" s="167"/>
    </row>
    <row r="6" spans="1:9" ht="25.5" x14ac:dyDescent="0.25">
      <c r="A6" s="89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89" t="s">
        <v>32</v>
      </c>
      <c r="I6" s="89" t="s">
        <v>33</v>
      </c>
    </row>
    <row r="7" spans="1:9" ht="18.75" hidden="1" customHeight="1" x14ac:dyDescent="0.25">
      <c r="A7" s="180"/>
      <c r="B7" s="180"/>
      <c r="C7" s="180"/>
      <c r="D7" s="180"/>
      <c r="E7" s="180"/>
      <c r="F7" s="180"/>
      <c r="G7" s="180"/>
      <c r="H7" s="180"/>
      <c r="I7" s="180"/>
    </row>
    <row r="8" spans="1:9" ht="60" customHeight="1" x14ac:dyDescent="0.25">
      <c r="A8" s="17">
        <v>2</v>
      </c>
      <c r="B8" s="93" t="s">
        <v>201</v>
      </c>
      <c r="C8" s="71" t="s">
        <v>202</v>
      </c>
      <c r="D8" s="77" t="s">
        <v>181</v>
      </c>
      <c r="E8" s="78">
        <v>30</v>
      </c>
      <c r="F8" s="79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93" t="s">
        <v>204</v>
      </c>
      <c r="C9" s="71" t="s">
        <v>205</v>
      </c>
      <c r="D9" s="77" t="s">
        <v>181</v>
      </c>
      <c r="E9" s="78">
        <v>50</v>
      </c>
      <c r="F9" s="79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93" t="s">
        <v>206</v>
      </c>
      <c r="C10" s="71"/>
      <c r="D10" s="77" t="s">
        <v>181</v>
      </c>
      <c r="E10" s="78">
        <v>100</v>
      </c>
      <c r="F10" s="79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93" t="s">
        <v>207</v>
      </c>
      <c r="C11" s="71"/>
      <c r="D11" s="77" t="s">
        <v>208</v>
      </c>
      <c r="E11" s="78">
        <v>3300</v>
      </c>
      <c r="F11" s="79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91">
        <v>7</v>
      </c>
      <c r="B12" s="93" t="s">
        <v>209</v>
      </c>
      <c r="C12" s="92" t="s">
        <v>210</v>
      </c>
      <c r="D12" s="77" t="s">
        <v>180</v>
      </c>
      <c r="E12" s="78">
        <v>2</v>
      </c>
      <c r="F12" s="79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9">
        <v>8</v>
      </c>
      <c r="B13" s="95" t="s">
        <v>93</v>
      </c>
      <c r="C13" s="47" t="s">
        <v>98</v>
      </c>
      <c r="D13" s="32" t="s">
        <v>88</v>
      </c>
      <c r="E13" s="33">
        <v>20</v>
      </c>
      <c r="F13" s="52">
        <v>2319.56</v>
      </c>
      <c r="G13" s="52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9">
        <v>9</v>
      </c>
      <c r="B14" s="37" t="s">
        <v>92</v>
      </c>
      <c r="C14" s="48" t="s">
        <v>99</v>
      </c>
      <c r="D14" s="32" t="s">
        <v>88</v>
      </c>
      <c r="E14" s="33">
        <v>20</v>
      </c>
      <c r="F14" s="52">
        <v>672.9</v>
      </c>
      <c r="G14" s="52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9">
        <v>10</v>
      </c>
      <c r="B15" s="37" t="s">
        <v>96</v>
      </c>
      <c r="C15" s="48" t="s">
        <v>100</v>
      </c>
      <c r="D15" s="32" t="s">
        <v>89</v>
      </c>
      <c r="E15" s="33">
        <v>100</v>
      </c>
      <c r="F15" s="52">
        <v>2746.12</v>
      </c>
      <c r="G15" s="52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69" t="s">
        <v>141</v>
      </c>
      <c r="B17" s="170"/>
      <c r="C17" s="171"/>
      <c r="D17" s="61"/>
      <c r="E17" s="61"/>
      <c r="F17" s="61"/>
      <c r="G17" s="62">
        <f>SUM(G7:G16)</f>
        <v>1418936.2</v>
      </c>
      <c r="H17" s="61"/>
      <c r="I17" s="61"/>
    </row>
    <row r="19" spans="1:9" ht="15.75" x14ac:dyDescent="0.25">
      <c r="B19" s="87"/>
      <c r="C19" s="55"/>
      <c r="D19" s="55"/>
    </row>
    <row r="20" spans="1:9" ht="25.5" customHeight="1" x14ac:dyDescent="0.25">
      <c r="B20" s="87" t="s">
        <v>211</v>
      </c>
      <c r="C20" s="55"/>
      <c r="D20" s="55" t="s">
        <v>212</v>
      </c>
    </row>
    <row r="21" spans="1:9" ht="25.5" hidden="1" customHeight="1" x14ac:dyDescent="0.25">
      <c r="B21" s="87" t="s">
        <v>135</v>
      </c>
      <c r="C21" s="55"/>
      <c r="D21" s="55" t="s">
        <v>159</v>
      </c>
    </row>
    <row r="22" spans="1:9" ht="38.25" customHeight="1" x14ac:dyDescent="0.25">
      <c r="B22" s="87" t="s">
        <v>137</v>
      </c>
      <c r="C22" s="55"/>
      <c r="D22" s="55" t="s">
        <v>158</v>
      </c>
    </row>
    <row r="23" spans="1:9" ht="22.5" customHeight="1" x14ac:dyDescent="0.25">
      <c r="B23" s="87" t="s">
        <v>139</v>
      </c>
      <c r="C23" s="57"/>
      <c r="D23" s="87" t="s">
        <v>157</v>
      </c>
    </row>
    <row r="24" spans="1:9" ht="15.75" x14ac:dyDescent="0.25">
      <c r="B24" s="87"/>
      <c r="D24" s="55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80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3"/>
      <c r="E1" s="53"/>
      <c r="F1" s="167" t="s">
        <v>169</v>
      </c>
      <c r="G1" s="167"/>
      <c r="H1" s="167"/>
      <c r="I1" s="167"/>
    </row>
    <row r="2" spans="1:9" ht="15" customHeight="1" x14ac:dyDescent="0.25">
      <c r="C2" s="53"/>
      <c r="D2" s="53"/>
      <c r="E2" s="53"/>
      <c r="F2" s="167"/>
      <c r="G2" s="167"/>
      <c r="H2" s="167"/>
      <c r="I2" s="167"/>
    </row>
    <row r="3" spans="1:9" x14ac:dyDescent="0.25">
      <c r="C3" s="53"/>
      <c r="D3" s="53"/>
      <c r="E3" s="53"/>
      <c r="F3" s="167"/>
      <c r="G3" s="167"/>
      <c r="H3" s="167"/>
      <c r="I3" s="167"/>
    </row>
    <row r="4" spans="1:9" ht="19.5" customHeight="1" x14ac:dyDescent="0.25">
      <c r="C4" s="97"/>
      <c r="E4" s="53"/>
      <c r="F4" s="53"/>
      <c r="H4" s="167" t="s">
        <v>170</v>
      </c>
      <c r="I4" s="167"/>
    </row>
    <row r="6" spans="1:9" ht="25.5" x14ac:dyDescent="0.25">
      <c r="A6" s="98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98" t="s">
        <v>32</v>
      </c>
      <c r="I6" s="98" t="s">
        <v>33</v>
      </c>
    </row>
    <row r="7" spans="1:9" ht="18.75" hidden="1" customHeight="1" x14ac:dyDescent="0.25">
      <c r="A7" s="180"/>
      <c r="B7" s="180"/>
      <c r="C7" s="180"/>
      <c r="D7" s="180"/>
      <c r="E7" s="180"/>
      <c r="F7" s="180"/>
      <c r="G7" s="180"/>
      <c r="H7" s="180"/>
      <c r="I7" s="180"/>
    </row>
    <row r="8" spans="1:9" ht="60" customHeight="1" x14ac:dyDescent="0.25">
      <c r="A8" s="17">
        <v>1</v>
      </c>
      <c r="B8" s="93" t="s">
        <v>213</v>
      </c>
      <c r="C8" s="71" t="s">
        <v>214</v>
      </c>
      <c r="D8" s="77" t="s">
        <v>181</v>
      </c>
      <c r="E8" s="78">
        <v>200</v>
      </c>
      <c r="F8" s="79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93" t="s">
        <v>215</v>
      </c>
      <c r="C9" s="99" t="s">
        <v>218</v>
      </c>
      <c r="D9" s="77" t="s">
        <v>181</v>
      </c>
      <c r="E9" s="78">
        <v>50</v>
      </c>
      <c r="F9" s="79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94" t="s">
        <v>216</v>
      </c>
      <c r="C10" s="100" t="s">
        <v>217</v>
      </c>
      <c r="D10" s="77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69" t="s">
        <v>141</v>
      </c>
      <c r="B11" s="170"/>
      <c r="C11" s="171"/>
      <c r="D11" s="61"/>
      <c r="E11" s="61"/>
      <c r="F11" s="61"/>
      <c r="G11" s="62">
        <f>SUM(G7:G10)</f>
        <v>301500</v>
      </c>
      <c r="H11" s="61"/>
      <c r="I11" s="61"/>
    </row>
    <row r="13" spans="1:9" ht="15.75" x14ac:dyDescent="0.25">
      <c r="B13" s="96"/>
      <c r="C13" s="55"/>
      <c r="D13" s="55"/>
    </row>
    <row r="14" spans="1:9" ht="25.5" customHeight="1" x14ac:dyDescent="0.25">
      <c r="B14" s="96" t="s">
        <v>211</v>
      </c>
      <c r="C14" s="55"/>
      <c r="D14" s="55" t="s">
        <v>212</v>
      </c>
    </row>
    <row r="15" spans="1:9" ht="25.5" hidden="1" customHeight="1" x14ac:dyDescent="0.25">
      <c r="B15" s="96" t="s">
        <v>135</v>
      </c>
      <c r="C15" s="55"/>
      <c r="D15" s="55" t="s">
        <v>159</v>
      </c>
    </row>
    <row r="16" spans="1:9" ht="38.25" customHeight="1" x14ac:dyDescent="0.25">
      <c r="B16" s="96" t="s">
        <v>137</v>
      </c>
      <c r="C16" s="55"/>
      <c r="D16" s="55" t="s">
        <v>158</v>
      </c>
    </row>
    <row r="17" spans="2:4" ht="22.5" customHeight="1" x14ac:dyDescent="0.25">
      <c r="B17" s="96" t="s">
        <v>139</v>
      </c>
      <c r="C17" s="57"/>
      <c r="D17" s="96" t="s">
        <v>157</v>
      </c>
    </row>
    <row r="18" spans="2:4" ht="15.75" x14ac:dyDescent="0.25">
      <c r="B18" s="96"/>
      <c r="D18" s="55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общий</vt:lpstr>
      <vt:lpstr>'375'!Область_печати</vt:lpstr>
      <vt:lpstr>общий!Область_печати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2024-01-15T05:16:16Z</dcterms:modified>
</cp:coreProperties>
</file>