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общий" sheetId="13" r:id="rId11"/>
    <sheet name="Лист5" sheetId="16" r:id="rId12"/>
  </sheets>
  <definedNames>
    <definedName name="_xlnm._FilterDatabase" localSheetId="10" hidden="1">общий!$A$7:$I$152</definedName>
    <definedName name="_xlnm.Print_Area" localSheetId="3">'375'!$A$1:$I$62</definedName>
    <definedName name="_xlnm.Print_Area" localSheetId="10">общий!$A$1:$I$157</definedName>
    <definedName name="_xlnm.Print_Area" localSheetId="0">Тарелки!$A$1:$F$24</definedName>
  </definedNames>
  <calcPr calcId="152511" refMode="R1C1"/>
</workbook>
</file>

<file path=xl/calcChain.xml><?xml version="1.0" encoding="utf-8"?>
<calcChain xmlns="http://schemas.openxmlformats.org/spreadsheetml/2006/main">
  <c r="G150" i="13" l="1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151" i="13" l="1"/>
  <c r="G36" i="13"/>
  <c r="G75" i="13" l="1"/>
  <c r="G76" i="13"/>
  <c r="G77" i="13"/>
  <c r="G78" i="13"/>
  <c r="G70" i="13"/>
  <c r="G71" i="13"/>
  <c r="G72" i="13"/>
  <c r="G18" i="13"/>
  <c r="G40" i="13" l="1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3" i="13"/>
  <c r="G74" i="13"/>
  <c r="G79" i="13"/>
  <c r="G80" i="13"/>
  <c r="G81" i="13"/>
  <c r="G82" i="13"/>
  <c r="G83" i="13"/>
  <c r="G84" i="13"/>
  <c r="G85" i="13"/>
  <c r="G86" i="13"/>
  <c r="G87" i="13"/>
  <c r="G39" i="13"/>
  <c r="G88" i="13" l="1"/>
  <c r="G14" i="13" l="1"/>
  <c r="G15" i="13"/>
  <c r="G16" i="13"/>
  <c r="G17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13" i="13"/>
  <c r="G12" i="13"/>
  <c r="G10" i="13"/>
  <c r="G9" i="13" l="1"/>
  <c r="G11" i="13"/>
  <c r="G8" i="13"/>
  <c r="G37" i="13" s="1"/>
  <c r="G152" i="13" s="1"/>
  <c r="G35" i="11" l="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G36" i="11" s="1"/>
  <c r="F28" i="3" l="1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l="1"/>
  <c r="G10" i="7"/>
  <c r="G9" i="7"/>
  <c r="G7" i="7"/>
  <c r="G11" i="7" l="1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G27" i="6" s="1"/>
  <c r="F27" i="3" l="1"/>
  <c r="F26" i="3"/>
  <c r="F25" i="3"/>
  <c r="G7" i="5" l="1"/>
  <c r="G10" i="5" s="1"/>
  <c r="G9" i="5"/>
  <c r="G8" i="5"/>
  <c r="F24" i="3" l="1"/>
  <c r="F23" i="3"/>
  <c r="F22" i="3" l="1"/>
  <c r="F10" i="3" l="1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G56" i="4" s="1"/>
  <c r="F8" i="3" l="1"/>
  <c r="F9" i="3"/>
  <c r="F29" i="3" l="1"/>
  <c r="F3" i="2"/>
  <c r="F4" i="2" s="1"/>
  <c r="F10" i="1" l="1"/>
  <c r="F9" i="1"/>
  <c r="F11" i="1" s="1"/>
</calcChain>
</file>

<file path=xl/sharedStrings.xml><?xml version="1.0" encoding="utf-8"?>
<sst xmlns="http://schemas.openxmlformats.org/spreadsheetml/2006/main" count="1565" uniqueCount="520">
  <si>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</si>
  <si>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</si>
  <si>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</si>
  <si>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</si>
  <si>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</si>
  <si>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</si>
  <si>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</si>
  <si>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</si>
  <si>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</si>
  <si>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</si>
  <si>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</si>
  <si>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</si>
  <si>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</si>
  <si>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</si>
  <si>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</si>
  <si>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</si>
  <si>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</si>
  <si>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</si>
  <si>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</si>
  <si>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</si>
  <si>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</si>
  <si>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</si>
  <si>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</si>
  <si>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</si>
  <si>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</si>
  <si>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</si>
  <si>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</si>
  <si>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</si>
  <si>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</si>
  <si>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</si>
  <si>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</si>
  <si>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</si>
  <si>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</si>
  <si>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</si>
  <si>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</si>
  <si>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</si>
  <si>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</si>
  <si>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</si>
  <si>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</si>
  <si>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</si>
  <si>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</si>
  <si>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</si>
  <si>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</si>
  <si>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</si>
  <si>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</si>
  <si>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</si>
  <si>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</si>
  <si>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</si>
  <si>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</si>
  <si>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</si>
  <si>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</si>
  <si>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</si>
  <si>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</si>
  <si>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</si>
  <si>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</si>
  <si>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</si>
  <si>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</si>
  <si>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</si>
  <si>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</si>
  <si>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</si>
  <si>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</si>
  <si>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</si>
  <si>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</si>
  <si>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</si>
  <si>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</si>
  <si>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</si>
  <si>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</si>
  <si>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</si>
  <si>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</si>
  <si>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</si>
  <si>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</si>
  <si>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</si>
  <si>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</si>
  <si>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</si>
  <si>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</si>
  <si>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</si>
  <si>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</si>
  <si>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</si>
  <si>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</si>
  <si>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</si>
  <si>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</si>
  <si>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</si>
  <si>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</si>
  <si>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</si>
  <si>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</si>
  <si>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</si>
  <si>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</si>
  <si>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</si>
  <si>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</si>
  <si>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</si>
  <si>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</si>
  <si>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</si>
  <si>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</si>
  <si>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</si>
  <si>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</si>
  <si>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</si>
  <si>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</si>
  <si>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</si>
  <si>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</si>
  <si>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</si>
  <si>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</si>
  <si>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</si>
  <si>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</si>
  <si>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</si>
  <si>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</si>
  <si>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</si>
  <si>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</si>
  <si>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</si>
  <si>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</si>
  <si>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</si>
  <si>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</si>
  <si>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</si>
  <si>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</si>
  <si>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</si>
  <si>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</si>
  <si>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</si>
  <si>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</si>
  <si>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</si>
  <si>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</si>
  <si>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</si>
  <si>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</si>
  <si>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</si>
  <si>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</si>
  <si>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</si>
  <si>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</si>
  <si>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</si>
  <si>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</si>
  <si>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</si>
  <si>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</si>
  <si>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</si>
  <si>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</si>
  <si>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</si>
  <si>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</si>
  <si>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</si>
  <si>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</si>
  <si>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</si>
  <si>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</si>
  <si>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</si>
  <si>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</si>
  <si>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</si>
  <si>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</si>
  <si>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</si>
  <si>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</si>
  <si>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</si>
  <si>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</si>
  <si>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</si>
  <si>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</si>
  <si>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</si>
  <si>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</si>
  <si>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</si>
  <si>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</si>
  <si>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</si>
  <si>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</si>
  <si>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</si>
  <si>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</si>
  <si>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</si>
  <si>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</si>
  <si>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</si>
  <si>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</si>
  <si>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</si>
  <si>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</si>
  <si>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</si>
  <si>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</si>
  <si>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</si>
  <si>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</si>
  <si>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</si>
  <si>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</si>
  <si>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</si>
  <si>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</si>
  <si>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</si>
  <si>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</si>
  <si>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</si>
  <si>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</si>
  <si>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</si>
  <si>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</si>
  <si>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</si>
  <si>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</si>
  <si>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</si>
  <si>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</si>
  <si>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</si>
  <si>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</si>
  <si>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</si>
  <si>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</si>
  <si>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</si>
  <si>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</si>
  <si>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</si>
  <si>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</si>
  <si>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</si>
  <si>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</si>
  <si>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</si>
  <si>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</si>
  <si>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</si>
  <si>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</si>
  <si>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</si>
  <si>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</si>
  <si>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</si>
  <si>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</si>
  <si>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</si>
  <si>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</si>
  <si>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</si>
  <si>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</si>
  <si>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</si>
  <si>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</si>
  <si>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</si>
  <si>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</si>
  <si>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</si>
  <si>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</si>
  <si>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</si>
  <si>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</si>
  <si>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</si>
  <si>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</si>
  <si>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</si>
  <si>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</si>
  <si>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</si>
  <si>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</si>
  <si>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</si>
  <si>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</si>
  <si>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</si>
  <si>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</si>
  <si>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</si>
  <si>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</si>
  <si>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</si>
  <si>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</si>
  <si>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</si>
  <si>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</si>
  <si>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ИМН</t>
  </si>
  <si>
    <t>Адгезивная повязка для фиксаций  10*9 см</t>
  </si>
  <si>
    <t xml:space="preserve">Прозрачная повязка из полиуретановой пленки для фиксации иглы при внутривенном введении. Плёнка «дышащая» с высоким коэффициентом воздухопроницаемости. </t>
  </si>
  <si>
    <t>Аптечка универсальная</t>
  </si>
  <si>
    <t>Органайзер медицинский, сумка с трехслойными стенками, отдельными карманами для идеального размещения препаратов, перевязочных материалов, медицинских приспособлений</t>
  </si>
  <si>
    <t>Воздуховодная трубка для OMRON</t>
  </si>
  <si>
    <t>для Небулайзер - 28Е</t>
  </si>
  <si>
    <t>Грелка резиновая, 1 л</t>
  </si>
  <si>
    <t>из материала стойкой  к многократной дезинфекции, с пробкой, в комплекте трубка и наконечник</t>
  </si>
  <si>
    <t xml:space="preserve">Груша </t>
  </si>
  <si>
    <t>(для отсасывания слизи)</t>
  </si>
  <si>
    <t>Жгут</t>
  </si>
  <si>
    <t>Жгут кровоостанавливающий, нестерильный, на застежке, материал латекс</t>
  </si>
  <si>
    <t>Загубник для эндоскопии полимерный (нестерильный)</t>
  </si>
  <si>
    <t>Нестерильно, однократного применения. Предназначен для введения гибких эндоскопов, трубок при проведении эндоскопии верхних отделов желудочно-кишечного тракта и дыхательных путей</t>
  </si>
  <si>
    <t>Закрытая аспирационная система</t>
  </si>
  <si>
    <t>Зонд дуоденальный с оливой размер №12, 14</t>
  </si>
  <si>
    <t>Зонды дуоденальные не перегибаемые, изготовлены из эластичного ПВХ. Конец трубки полностью закрыт, на конце имеется олива. На боковой поверхности трубки имеются четыре противолежащие отверстия. На дрен нанесена шкала длины в виде отдельных отметок</t>
  </si>
  <si>
    <t>предназначена для однократного применения, она упакована в стерильную индивидуальную упаковку</t>
  </si>
  <si>
    <t>Игла спинальная 21G  (зеленая)</t>
  </si>
  <si>
    <t>Канюля назальная для взрослых с изогнутыми зубцами и трубка 1,8м</t>
  </si>
  <si>
    <t>Катетер Нелатона, размеры СН 16</t>
  </si>
  <si>
    <t>однократного применения, стерильный, размер СН 16, длиной 40,0 см, диаметр 5,3 мм</t>
  </si>
  <si>
    <t>Катетер Фолея №12 одноразовый стерильный 2-х ходовой</t>
  </si>
  <si>
    <t>Катетер Фолея №14 одноразовый стерильный 2-х ходовой</t>
  </si>
  <si>
    <t>Катетер Фолея №16 одноразовый стерильный 2-х ходовой</t>
  </si>
  <si>
    <t>Катетр аспирационный №16</t>
  </si>
  <si>
    <t>Катетр аспирационный №18</t>
  </si>
  <si>
    <t>Контейнер КПБ-01</t>
  </si>
  <si>
    <t>Ударопрочный контейнер устойчив к воздействию химических дезинфицирующих средств</t>
  </si>
  <si>
    <t>Маска для ингаляторов</t>
  </si>
  <si>
    <t>обеспечивает полное прилегание маски к лицу, возможность одновременной ингаляции через рот и нос</t>
  </si>
  <si>
    <t>Маска лицевая для неинвазивной ИВЛ, многоразовая, размер L</t>
  </si>
  <si>
    <t>Маска лицевая для неинвазивной ИВЛ, многоразовая, размер M</t>
  </si>
  <si>
    <t>Мочеприемник "Утка"</t>
  </si>
  <si>
    <t>емкость, изготовленная из пластмассы, с широким горлом и ручкой, с делением для измерения обьема</t>
  </si>
  <si>
    <t>Модель КМП –Р- О 50</t>
  </si>
  <si>
    <t>Респираторы KN95</t>
  </si>
  <si>
    <t>Тонометр LD-71</t>
  </si>
  <si>
    <t>Механический профессиональный тонометр Little Doctor LD-71 классического типа</t>
  </si>
  <si>
    <t>Штанглас, 200,0 мл, с широким горлом</t>
  </si>
  <si>
    <t>из прочного, экологически безопасного материала, устойчив к температурным и химическим воздействиям, световому воздеиствию</t>
  </si>
  <si>
    <t>Штанглас, 3,0 л</t>
  </si>
  <si>
    <t>штук</t>
  </si>
  <si>
    <t xml:space="preserve">Маска с удлинителем для ингаляторов  </t>
  </si>
  <si>
    <t>Итого по ИМН</t>
  </si>
  <si>
    <r>
      <rPr>
        <b/>
        <sz val="11"/>
        <rFont val="Times New Roman"/>
        <family val="1"/>
        <charset val="204"/>
      </rPr>
      <t>Вектогеп А - IgM - стрип  0352</t>
    </r>
    <r>
      <rPr>
        <sz val="11"/>
        <rFont val="Times New Roman"/>
        <family val="1"/>
        <charset val="204"/>
      </rPr>
      <t>.Тест-система иммуноферментная для выявления Иммуноглобулинов класса М к вирусу гепатита А с Использование моноклональных антител (времяИнкубации - 2,5 часа). Хромоген – ТМБ. 12*8 опр.</t>
    </r>
  </si>
  <si>
    <r>
      <rPr>
        <b/>
        <sz val="11"/>
        <rFont val="Times New Roman"/>
        <family val="1"/>
        <charset val="204"/>
      </rPr>
      <t xml:space="preserve"> Вектогеп В-HBs-антиген стрип </t>
    </r>
    <r>
      <rPr>
        <sz val="11"/>
        <rFont val="Times New Roman"/>
        <family val="1"/>
        <charset val="204"/>
      </rPr>
      <t xml:space="preserve">( комплект-3) </t>
    </r>
    <r>
      <rPr>
        <b/>
        <sz val="11"/>
        <rFont val="Times New Roman"/>
        <family val="1"/>
        <charset val="204"/>
      </rPr>
      <t>0556</t>
    </r>
    <r>
      <rPr>
        <sz val="11"/>
        <rFont val="Times New Roman"/>
        <family val="1"/>
        <charset val="204"/>
      </rPr>
      <t xml:space="preserve"> Тест-система иммуноферментная для определения HВs-антигена с использованием рекомбинантного Антигена и моноклональных антител (времяИнкубации - 1 час). Чувствительность – 0,05 МЕ/мл по ОСО ГИСК   12*8 опр.</t>
    </r>
  </si>
  <si>
    <r>
      <rPr>
        <b/>
        <sz val="11"/>
        <rFont val="Times New Roman"/>
        <family val="1"/>
        <charset val="204"/>
      </rPr>
      <t xml:space="preserve"> Вектогеп В - HВs – антиген – подтверждающий Тест -0558 </t>
    </r>
    <r>
      <rPr>
        <sz val="11"/>
        <rFont val="Times New Roman"/>
        <family val="1"/>
        <charset val="204"/>
      </rPr>
      <t>(Комплектация 1) Тест-система для подтверждения присутствия HВs-антигена методом конкурентного иммуноферментного анализа (время инкубации – 1 час) 6*8 опр.</t>
    </r>
  </si>
  <si>
    <r>
      <rPr>
        <b/>
        <sz val="11"/>
        <rFont val="Times New Roman"/>
        <family val="1"/>
        <charset val="204"/>
      </rPr>
      <t xml:space="preserve"> ВектоHBcAg - IgM – стрип 0564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кор-антигену вируса Гепатита В 12*8 опр.</t>
    </r>
  </si>
  <si>
    <r>
      <rPr>
        <b/>
        <sz val="11"/>
        <rFont val="Times New Roman"/>
        <family val="1"/>
        <charset val="204"/>
      </rPr>
      <t xml:space="preserve"> ГепаБест анти-HBc - IgG - стрип 0574 </t>
    </r>
    <r>
      <rPr>
        <sz val="11"/>
        <rFont val="Times New Roman"/>
        <family val="1"/>
        <charset val="204"/>
      </rPr>
      <t xml:space="preserve"> Тест-система иммуноферментная для выявления Иммуноглобулинов класса G  к кор-антигену вируса Гепатита В. хромоген – ТМБ. 12*8 опр</t>
    </r>
  </si>
  <si>
    <r>
      <rPr>
        <b/>
        <sz val="11"/>
        <rFont val="Times New Roman"/>
        <family val="1"/>
        <charset val="204"/>
      </rPr>
      <t xml:space="preserve"> Векто-НВе-антиген - стрип. 0576</t>
    </r>
    <r>
      <rPr>
        <sz val="11"/>
        <rFont val="Times New Roman"/>
        <family val="1"/>
        <charset val="204"/>
      </rPr>
      <t xml:space="preserve"> Тест-система иммуноферментная для выявления Е-антигена вируса гепатита В. Хромоген – ТМБ. 12*8 опр. </t>
    </r>
  </si>
  <si>
    <r>
      <rPr>
        <b/>
        <sz val="11"/>
        <rFont val="Times New Roman"/>
        <family val="1"/>
        <charset val="204"/>
      </rPr>
      <t xml:space="preserve"> ВектоHBe - IgG - стрип . 0578 </t>
    </r>
    <r>
      <rPr>
        <sz val="11"/>
        <rFont val="Times New Roman"/>
        <family val="1"/>
        <charset val="204"/>
      </rPr>
      <t xml:space="preserve">Тест-система иммуноферментная для выявления Иммуноглобулинов класса G к Е-антигену вируса Гепатита В. Хромоген – ТМБ 12*8 опр.  </t>
    </r>
  </si>
  <si>
    <r>
      <rPr>
        <b/>
        <sz val="11"/>
        <rFont val="Times New Roman"/>
        <family val="1"/>
        <charset val="204"/>
      </rPr>
      <t xml:space="preserve"> ВектоHBsAg – антитела – стрип. 0562 </t>
    </r>
    <r>
      <rPr>
        <sz val="11"/>
        <rFont val="Times New Roman"/>
        <family val="1"/>
        <charset val="204"/>
      </rPr>
      <t xml:space="preserve">Тест-системы иммуноферментные для выявления антител к HBs-антигену с использованием рекомбинантного антигена,  12х8 ан, Вектор-Бест, </t>
    </r>
  </si>
  <si>
    <r>
      <rPr>
        <b/>
        <sz val="11"/>
        <rFont val="Times New Roman"/>
        <family val="1"/>
        <charset val="204"/>
      </rPr>
      <t>Бест анти ВГС,</t>
    </r>
    <r>
      <rPr>
        <sz val="11"/>
        <rFont val="Times New Roman"/>
        <family val="1"/>
        <charset val="204"/>
      </rPr>
      <t xml:space="preserve">комплект-2 </t>
    </r>
    <r>
      <rPr>
        <b/>
        <sz val="11"/>
        <rFont val="Times New Roman"/>
        <family val="1"/>
        <charset val="204"/>
      </rPr>
      <t>0772</t>
    </r>
    <r>
      <rPr>
        <sz val="11"/>
        <rFont val="Times New Roman"/>
        <family val="1"/>
        <charset val="204"/>
      </rPr>
      <t xml:space="preserve">(Набор реагентов для иммуноферментного выявления иммуноглобулинов класса М и G к вирусу гепатита С), 12х8 определений </t>
    </r>
  </si>
  <si>
    <r>
      <rPr>
        <b/>
        <sz val="11"/>
        <rFont val="Times New Roman"/>
        <family val="1"/>
        <charset val="204"/>
      </rPr>
      <t xml:space="preserve">Вектогеп Е – IgM - стрип 1058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вирусу гепатита Е. Хромоген – ТМБ. 12*8 опр.</t>
    </r>
  </si>
  <si>
    <r>
      <rPr>
        <b/>
        <sz val="11"/>
        <rFont val="Times New Roman"/>
        <family val="1"/>
        <charset val="204"/>
      </rPr>
      <t xml:space="preserve"> Вектогеп Д – IgM - стрип  0952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вирусу гепатита Д(Дельта-инфекция). Хромоген – ТМБ. 12*8 опр.</t>
    </r>
  </si>
  <si>
    <r>
      <rPr>
        <b/>
        <sz val="11"/>
        <rFont val="Times New Roman"/>
        <family val="1"/>
        <charset val="204"/>
      </rPr>
      <t xml:space="preserve">Вектогеп Д – антитела - стрип . 0954 </t>
    </r>
    <r>
      <rPr>
        <sz val="11"/>
        <rFont val="Times New Roman"/>
        <family val="1"/>
        <charset val="204"/>
      </rPr>
      <t xml:space="preserve">Тест-система иммуноферментная для выявления Суммарных антител к вирусу гепатита Д (Дельта-инфекция). Хромоген – ТМБ.12*8 опр. </t>
    </r>
  </si>
  <si>
    <r>
      <rPr>
        <b/>
        <sz val="11"/>
        <rFont val="Times New Roman"/>
        <family val="1"/>
        <charset val="204"/>
      </rPr>
      <t xml:space="preserve"> ВектоЦМВ – IgM - стрип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цитомегаловирусу. Хромоген – ТМБ 12*8 опр.</t>
    </r>
  </si>
  <si>
    <r>
      <rPr>
        <b/>
        <sz val="11"/>
        <rFont val="Times New Roman"/>
        <family val="1"/>
        <charset val="204"/>
      </rPr>
      <t xml:space="preserve"> ВектоЦМВ – IgG – стрип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G к цитомегаловирусу. Хромоген – ТМБ. 12*8опр.</t>
    </r>
  </si>
  <si>
    <r>
      <rPr>
        <b/>
        <sz val="11"/>
        <rFont val="Times New Roman"/>
        <family val="1"/>
        <charset val="204"/>
      </rPr>
      <t>Д-1558 ВектоЦМВ – IgG - авидность – стрип </t>
    </r>
    <r>
      <rPr>
        <sz val="11"/>
        <rFont val="Times New Roman"/>
        <family val="1"/>
        <charset val="204"/>
      </rPr>
      <t xml:space="preserve">Набор реагентов для иммуноферментного  определения индекса авидности иммуноглобулинов класса G к цитомегаловирусу) 6*8 опр.  </t>
    </r>
  </si>
  <si>
    <r>
      <rPr>
        <b/>
        <sz val="11"/>
        <rFont val="Times New Roman"/>
        <family val="1"/>
        <charset val="204"/>
      </rPr>
      <t xml:space="preserve">ВектоВЭБ-NA-IgG. </t>
    </r>
    <r>
      <rPr>
        <sz val="11"/>
        <rFont val="Times New Roman"/>
        <family val="1"/>
        <charset val="204"/>
      </rPr>
      <t>Набор реагентов для иммуноферментного выявления иммуноглобулинов класса G к ядерному антигену NA вируса Эпштейна-Барр в сыворотке (плазме) крови.12*8 опр.</t>
    </r>
  </si>
  <si>
    <r>
      <rPr>
        <b/>
        <sz val="11"/>
        <rFont val="Times New Roman"/>
        <family val="1"/>
        <charset val="204"/>
      </rPr>
      <t xml:space="preserve">ВектоВЭБ-ЕA-IgG. </t>
    </r>
    <r>
      <rPr>
        <sz val="11"/>
        <rFont val="Times New Roman"/>
        <family val="1"/>
        <charset val="204"/>
      </rPr>
      <t>Набор реагентов для иммуноферментного выявления иммуноглобулинов класса G к раннему антигену ЕA вируса Эпштейна-Барр в сыворотке (плазме) крови. 12*8 опр.</t>
    </r>
  </si>
  <si>
    <r>
      <rPr>
        <b/>
        <sz val="11"/>
        <rFont val="Times New Roman"/>
        <family val="1"/>
        <charset val="204"/>
      </rPr>
      <t>ВектоВЭБ-VCA-IgM.</t>
    </r>
    <r>
      <rPr>
        <sz val="11"/>
        <rFont val="Times New Roman"/>
        <family val="1"/>
        <charset val="204"/>
      </rPr>
      <t xml:space="preserve"> Набор реагентов для иммуноферментного выявления иммуноглобулинов класса М к капсидному антигену VCA вируса Эпштейна-Барр в сыворотке (плазме) крови. 12*8 опр.</t>
    </r>
  </si>
  <si>
    <r>
      <rPr>
        <b/>
        <sz val="11"/>
        <rFont val="Times New Roman"/>
        <family val="1"/>
        <charset val="204"/>
      </rPr>
      <t>ВектоВЭБ-VCA-IgG.</t>
    </r>
    <r>
      <rPr>
        <sz val="11"/>
        <rFont val="Times New Roman"/>
        <family val="1"/>
        <charset val="204"/>
      </rPr>
      <t>Набор реагентов для иммуноферментного выявления иммуноглобулинов класса G к капсидному антигену VCA вируса Эпштейна-Барр в сыворотке (плазме) крови. 12*8 опр.</t>
    </r>
  </si>
  <si>
    <r>
      <rPr>
        <b/>
        <sz val="11"/>
        <rFont val="Times New Roman"/>
        <family val="1"/>
        <charset val="204"/>
      </rPr>
      <t xml:space="preserve">ВектоВЭБ-VCA-IgG-авидность. </t>
    </r>
    <r>
      <rPr>
        <sz val="11"/>
        <rFont val="Times New Roman"/>
        <family val="1"/>
        <charset val="204"/>
      </rPr>
      <t>Набор реагентов для иммуноферментного определения индекса авидности иммуноглобулинов класса G к капсидному антигену VCA вируса Эпштейна-Барр в сыворотке (плазме) крови. 6*8 определений</t>
    </r>
  </si>
  <si>
    <r>
      <rPr>
        <b/>
        <sz val="11"/>
        <rFont val="Times New Roman"/>
        <family val="1"/>
        <charset val="204"/>
      </rPr>
      <t xml:space="preserve">Описторх-IgМ-ИФА-БЕСТ </t>
    </r>
    <r>
      <rPr>
        <sz val="11"/>
        <rFont val="Times New Roman"/>
        <family val="1"/>
        <charset val="204"/>
      </rPr>
      <t>(Набор реагентов для иммуноферментного выявления иммуноглобулинов класса М  к антигенам описторхисов в сыворотке (плазме) крови) 12х8 определений</t>
    </r>
  </si>
  <si>
    <r>
      <rPr>
        <b/>
        <sz val="11"/>
        <rFont val="Times New Roman"/>
        <family val="1"/>
        <charset val="204"/>
      </rPr>
      <t>D-2152 ВектоВПГ-IgG-стрип стрип</t>
    </r>
    <r>
      <rPr>
        <sz val="11"/>
        <rFont val="Times New Roman"/>
        <family val="1"/>
        <charset val="204"/>
      </rPr>
      <t xml:space="preserve"> 
Тест-система иммуноферментная для выявления Иммуноглобулинов класса G к вирусу простого Герпеса. Хромоген – ТМБ   12*8 опр.</t>
    </r>
  </si>
  <si>
    <r>
      <rPr>
        <b/>
        <sz val="11"/>
        <rFont val="Times New Roman"/>
        <family val="1"/>
        <charset val="204"/>
      </rPr>
      <t xml:space="preserve">ВектоВПГ-IgM-стрип 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вирусу простого Герпеса. Хромоген – ТМБ  12*8 опр.</t>
    </r>
  </si>
  <si>
    <r>
      <rPr>
        <b/>
        <sz val="11"/>
        <rFont val="Times New Roman"/>
        <family val="1"/>
        <charset val="204"/>
      </rPr>
      <t>ВектоВПГ-IgG-авидность</t>
    </r>
    <r>
      <rPr>
        <sz val="11"/>
        <rFont val="Times New Roman"/>
        <family val="1"/>
        <charset val="204"/>
      </rPr>
      <t xml:space="preserve">
Тест-система иммуноферментная для определения индекса авидности иммуноглобулинов класса G к  вирусу простого герпеса 1, 2 типов) 6*8 опр.
</t>
    </r>
  </si>
  <si>
    <r>
      <rPr>
        <b/>
        <sz val="11"/>
        <rFont val="Times New Roman"/>
        <family val="1"/>
        <charset val="204"/>
      </rPr>
      <t xml:space="preserve">Векто Рубелла Ig G - стрип </t>
    </r>
    <r>
      <rPr>
        <sz val="11"/>
        <rFont val="Times New Roman"/>
        <family val="1"/>
        <charset val="204"/>
      </rPr>
      <t xml:space="preserve">Тест-система иммуноферментная для выявления Иммуноглобулинов класса G к вирусу краснухи. Хромоген – ТМБ 12*8опр.
 </t>
    </r>
  </si>
  <si>
    <r>
      <rPr>
        <b/>
        <sz val="11"/>
        <rFont val="Times New Roman"/>
        <family val="1"/>
        <charset val="204"/>
      </rPr>
      <t xml:space="preserve">Векто Рубелла Ig М - стрип </t>
    </r>
    <r>
      <rPr>
        <sz val="11"/>
        <rFont val="Times New Roman"/>
        <family val="1"/>
        <charset val="204"/>
      </rPr>
      <t xml:space="preserve">Тест-система иммуноферментная для выявления Иммуноглобулинов класса М к вирусу краснухи. Хромоген – ТМБ 12*8 опр.
 </t>
    </r>
  </si>
  <si>
    <r>
      <rPr>
        <b/>
        <sz val="11"/>
        <rFont val="Times New Roman"/>
        <family val="1"/>
        <charset val="204"/>
      </rPr>
      <t>ВектоРубелла – IgG – авидность</t>
    </r>
    <r>
      <rPr>
        <sz val="11"/>
        <rFont val="Times New Roman"/>
        <family val="1"/>
        <charset val="204"/>
      </rPr>
      <t xml:space="preserve"> Тест-система иммуноферментная для определения индекса авидности иммуноглобулинов класса G к вирусу краснухи и дифференциации первичной и паст-инфекции ) 12*8 опр. </t>
    </r>
  </si>
  <si>
    <t>ВЛК набор анти ВГС набор д/внутрилабараторный  D-0738. Набор для внутрилабораторного контроля качества ИФА 24 флакона по 0,2 мл</t>
  </si>
  <si>
    <t>МИНИпол -2   D-3002. Минимальный положительный контрольный образец 2</t>
  </si>
  <si>
    <t>ВЛК HBs-Ag (комплек 1) D-0538. Набор для внутрилабораторного контроля качества ИФА, "Сыворотка содержащая HBs-Ag"  24 флакона по 0,5 мл</t>
  </si>
  <si>
    <r>
      <t xml:space="preserve">Пластина с луночками для серологических реакции,пластмасса. </t>
    </r>
    <r>
      <rPr>
        <sz val="11"/>
        <rFont val="Times New Roman"/>
        <family val="1"/>
        <charset val="204"/>
      </rPr>
      <t xml:space="preserve">Планшет  серологическии 72 лунки*2 мл </t>
    </r>
  </si>
  <si>
    <t xml:space="preserve">Предметные стекла (шлифованные 25 х 75 х 1.0 мм) 1  шт </t>
  </si>
  <si>
    <r>
      <rPr>
        <b/>
        <sz val="11"/>
        <rFont val="Times New Roman"/>
        <family val="1"/>
        <charset val="204"/>
      </rPr>
      <t xml:space="preserve">Сыворотка отрицательная для определения сифилиса. </t>
    </r>
    <r>
      <rPr>
        <sz val="11"/>
        <rFont val="Times New Roman"/>
        <family val="1"/>
        <charset val="204"/>
      </rPr>
      <t>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</si>
  <si>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r>
      <rPr>
        <b/>
        <sz val="11"/>
        <rFont val="Times New Roman"/>
        <family val="1"/>
        <charset val="204"/>
      </rPr>
      <t>Сыворотка положительная для определения сифилиса.</t>
    </r>
    <r>
      <rPr>
        <sz val="11"/>
        <rFont val="Times New Roman"/>
        <family val="1"/>
        <charset val="204"/>
      </rPr>
      <t xml:space="preserve"> 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</si>
  <si>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t>Флакон с металлическими шариками,1850 шариков во флаконе/1850-Ball Vial</t>
  </si>
  <si>
    <r>
      <rPr>
        <b/>
        <sz val="11"/>
        <rFont val="Times New Roman"/>
        <family val="1"/>
        <charset val="204"/>
      </rPr>
      <t xml:space="preserve">Кюветы реакционные </t>
    </r>
    <r>
      <rPr>
        <sz val="11"/>
        <rFont val="Times New Roman"/>
        <family val="1"/>
        <charset val="204"/>
      </rPr>
      <t xml:space="preserve"> для  ТS  4000- СТАРТ-4 ( 700 шт в уп)</t>
    </r>
  </si>
  <si>
    <r>
      <rPr>
        <b/>
        <sz val="11"/>
        <rFont val="Times New Roman"/>
        <family val="1"/>
        <charset val="204"/>
      </rPr>
      <t>Набор для окраски ретикулоцитов</t>
    </r>
    <r>
      <rPr>
        <sz val="11"/>
        <rFont val="Times New Roman"/>
        <family val="1"/>
        <charset val="204"/>
      </rPr>
      <t>, Абрис, Диахим Геми СтейнРТЦ</t>
    </r>
  </si>
  <si>
    <t>Базовый набор контроля для внешнего контроля  качества RIQAS (программа 3 в 1). Биохимический, гематологический и коагулометрический исследований на 12 месяцев.</t>
  </si>
  <si>
    <r>
      <rPr>
        <b/>
        <sz val="11"/>
        <rFont val="Times New Roman"/>
        <family val="1"/>
        <charset val="204"/>
      </rPr>
      <t>Гепатит В</t>
    </r>
    <r>
      <rPr>
        <sz val="11"/>
        <rFont val="Times New Roman"/>
        <family val="1"/>
        <charset val="204"/>
      </rPr>
      <t>. Иммунохроматографический  одноэтапный  тест  для  определения  поверхностного  антигена  гепатита  В(HBsAg)  в  сыворотке  или  плазме  крови  "HEXAGON  HBsAg" 3х20 Tests</t>
    </r>
  </si>
  <si>
    <r>
      <rPr>
        <b/>
        <sz val="11"/>
        <rFont val="Times New Roman"/>
        <family val="1"/>
        <charset val="204"/>
      </rPr>
      <t xml:space="preserve">Гепатит C. </t>
    </r>
    <r>
      <rPr>
        <sz val="11"/>
        <rFont val="Times New Roman"/>
        <family val="1"/>
        <charset val="204"/>
      </rPr>
      <t>Иммунохроматографический  экспресс-тест  для  определения  антител к  вирусу  гепатита С  "HEXAGON  HCV" 40 Tests</t>
    </r>
  </si>
  <si>
    <r>
      <rPr>
        <b/>
        <sz val="11"/>
        <rFont val="Times New Roman"/>
        <family val="1"/>
        <charset val="204"/>
      </rPr>
      <t>Мононуклеоз.</t>
    </r>
    <r>
      <rPr>
        <sz val="11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</si>
  <si>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1"/>
        <rFont val="Times New Roman"/>
        <family val="1"/>
        <charset val="204"/>
      </rPr>
      <t>Реактив  для исследования ликвора</t>
    </r>
    <r>
      <rPr>
        <sz val="11"/>
        <rFont val="Times New Roman"/>
        <family val="1"/>
        <charset val="204"/>
      </rPr>
      <t xml:space="preserve"> (Самсона-красителем)</t>
    </r>
  </si>
  <si>
    <r>
      <rPr>
        <b/>
        <sz val="11"/>
        <rFont val="Times New Roman"/>
        <family val="1"/>
        <charset val="204"/>
      </rPr>
      <t>Концентраторы фекальных паразитов Mini Parasep SF</t>
    </r>
    <r>
      <rPr>
        <sz val="11"/>
        <rFont val="Times New Roman"/>
        <family val="1"/>
        <charset val="204"/>
      </rPr>
      <t xml:space="preserve"> (с 3,3 мл 10% SAF и 1 каплей Triton X),15-35°C, 40 шт/уп</t>
    </r>
  </si>
  <si>
    <r>
      <rPr>
        <b/>
        <sz val="11"/>
        <rFont val="Times New Roman"/>
        <family val="1"/>
        <charset val="204"/>
      </rPr>
      <t>Диахим -Набор для исследования фекалий</t>
    </r>
    <r>
      <rPr>
        <sz val="11"/>
        <rFont val="Times New Roman"/>
        <family val="1"/>
        <charset val="204"/>
      </rPr>
      <t xml:space="preserve"> (метод Като)500 проб </t>
    </r>
  </si>
  <si>
    <r>
      <rPr>
        <b/>
        <sz val="11"/>
        <rFont val="Times New Roman"/>
        <family val="1"/>
        <charset val="204"/>
      </rPr>
      <t>Чековая лента</t>
    </r>
    <r>
      <rPr>
        <sz val="11"/>
        <rFont val="Times New Roman"/>
        <family val="1"/>
        <charset val="204"/>
      </rPr>
      <t xml:space="preserve"> 57-30*12</t>
    </r>
  </si>
  <si>
    <t>Фотометрическая лампа R 920/940</t>
  </si>
  <si>
    <t>Адаптер для тестовой пробирки (черный) 30 шт</t>
  </si>
  <si>
    <t>Адаптер для тестовой пробирки (белый) 30 шт</t>
  </si>
  <si>
    <t xml:space="preserve">Сектор пластиковых кюветы 256 шт </t>
  </si>
  <si>
    <t>TruCal U</t>
  </si>
  <si>
    <t>TruLab N</t>
  </si>
  <si>
    <t>TruLab P</t>
  </si>
  <si>
    <t xml:space="preserve">TruCal CRP  </t>
  </si>
  <si>
    <r>
      <rPr>
        <b/>
        <sz val="11"/>
        <color indexed="8"/>
        <rFont val="Times New Roman"/>
        <family val="1"/>
        <charset val="204"/>
      </rPr>
      <t>Контрольный материал</t>
    </r>
    <r>
      <rPr>
        <sz val="11"/>
        <color indexed="8"/>
        <rFont val="Times New Roman"/>
        <family val="1"/>
        <charset val="204"/>
      </rPr>
      <t xml:space="preserve"> на </t>
    </r>
    <r>
      <rPr>
        <b/>
        <sz val="11"/>
        <color indexed="8"/>
        <rFont val="Times New Roman"/>
        <family val="1"/>
        <charset val="204"/>
      </rPr>
      <t>Интерлейкин-6 (IL-6)</t>
    </r>
    <r>
      <rPr>
        <sz val="11"/>
        <color indexed="8"/>
        <rFont val="Times New Roman"/>
        <family val="1"/>
        <charset val="204"/>
      </rPr>
      <t xml:space="preserve"> </t>
    </r>
  </si>
  <si>
    <t>Тест-система иммуноферментная для выявления Иммуноглобулинов класса М к вирусу гепатита А с Использование моноклональных антител (времяИнкубации - 2,5 часа). Хромоген – ТМБ. 12*8 опр.Вектор-Бест</t>
  </si>
  <si>
    <t>Тест-система иммуноферментная для определения HВs-антигена с использованием рекомбинантного Антигена и моноклональных антител (времяИнкубации - 1 час). Чувствительность – 0,05 МЕ/мл по ОСО ГИСК   12*8 опр.Вектор-Бест</t>
  </si>
  <si>
    <t xml:space="preserve"> Тест-система для подтверждения присутствия HВs-антигена методом конкурентного иммуноферментного анализа (время инкубации – 1 час) 6*8 опр.Вектор-Бест</t>
  </si>
  <si>
    <t>Тест-система иммуноферментная для выявления Иммуноглобулинов класса М к кор-антигену вируса Гепатита В 12*8 опр.Вектор-Бест</t>
  </si>
  <si>
    <t>Тест-система иммуноферментная для выявления Иммуноглобулинов класса G  к кор-антигену вируса Гепатита В. хромоген – ТМБ. 12*8 опр</t>
  </si>
  <si>
    <t>Тест-система иммуноферментная для выявления Е-антигена вируса гепатита В. Хромоген – ТМБ. 12*8 опр. Вектор-Бест</t>
  </si>
  <si>
    <t xml:space="preserve">Тест-система иммуноферментная для выявления Иммуноглобулинов класса G к Е-антигену вируса Гепатита В. Хромоген – ТМБ 12*8 опр. Вектор-Бест </t>
  </si>
  <si>
    <t xml:space="preserve">Тест-системы иммуноферментные для выявления антител к HBs-антигену с использованием рекомбинантного антигена,  12х8 ан, Вектор-Бест, </t>
  </si>
  <si>
    <t>комплект-2 (Набор реагентов для иммуноферментного выявления иммуноглобулинов класса М и G к вирусу гепатита С), 12х8 определений Вектор-Бест</t>
  </si>
  <si>
    <t>Тест-система иммуноферментная для выявления Иммуноглобулинов класса М к вирусу гепатита Е. Хромоген – ТМБ. 12*8 опр.Вектор-Бест</t>
  </si>
  <si>
    <t>Тест-система иммуноферментная для выявления Иммуноглобулинов класса М к вирусу гепатита Д(Дельта-инфекция). Хромоген – ТМБ. 12*8 опр.Вектор-Бест</t>
  </si>
  <si>
    <t>Тест-система иммуноферментная для выявления Суммарных антител к вирусу гепатита Д (Дельта-инфекция). Хромоген – ТМБ.12*8 опр. Вектор-Бест</t>
  </si>
  <si>
    <t>Тест-система иммуноферментная для выявления Иммуноглобулинов класса М к цитомегаловирусу. Хромоген – ТМБ 12*8 опр.Вектор-Бест</t>
  </si>
  <si>
    <t>(ФСП 42-0117-0498-00) Тест-система иммуноферментная для выявления Иммуноглобулинов класса G к цитомегаловирусу. Хромоген – ТМБ. 12*8опр.Вектор-Бест</t>
  </si>
  <si>
    <t>Набор реагентов для иммуноферментного  определения индекса авидности иммуноглобулинов класса G к цитомегаловирусу) 6*8 опр.  Вектор-Бест</t>
  </si>
  <si>
    <t>Набор реагентов для иммуноферментного выявления иммуноглобулинов класса G к ядерному антигену NA вируса Эпштейна-Барр в сыворотке (плазме) крови.12*8 опр.Вектор-Бест</t>
  </si>
  <si>
    <t xml:space="preserve"> Набор реагентов для иммуноферментного выявления иммуноглобулинов класса G к раннему антигену ЕA вируса Эпштейна-Барр в сыворотке (плазме) крови. 12*8 опр.Вектор-Бест</t>
  </si>
  <si>
    <t xml:space="preserve"> Набор реагентов для иммуноферментного выявления иммуноглобулинов класса М к капсидному антигену VCA вируса Эпштейна-Барр в сыворотке (плазме) крови. 12*8 опр.Вектор-Бест</t>
  </si>
  <si>
    <t>Набор реагентов для иммуноферментного выявления иммуноглобулинов класса G к капсидному антигену VCA вируса Эпштейна-Барр в сыворотке (плазме) крови. 12*8 опр.Вектор-Бест</t>
  </si>
  <si>
    <t>Набор реагентов для иммуноферментного определения индекса авидности иммуноглобулинов класса G к капсидному антигену VCA вируса Эпштейна-Барр в сыворотке (плазме) крови. 6*8 определений. Вектор-Бест</t>
  </si>
  <si>
    <t>(Набор реагентов для иммуноферментного выявления иммуноглобулинов класса М  к антигенам описторхисов в сыворотке (плазме) крови) 12х8 определений. Вектор-Бест</t>
  </si>
  <si>
    <t>Тест-система иммуноферментная для выявления Иммуноглобулинов класса G к вирусу простого Герпеса. Хромоген – ТМБ   12*8 опр. Вектор-Бест</t>
  </si>
  <si>
    <t>Тест-система иммуноферментная для выявления Иммуноглобулинов класса М к вирусу простого Герпеса. Хромоген – ТМБ  12*8 опр.Вектор-Бест</t>
  </si>
  <si>
    <t>Тест-система иммуноферментная для определения индекса авидности иммуноглобулинов класса G к  вирусу простого герпеса 1, 2 типов) 6*8 опр.Вектор-Бест</t>
  </si>
  <si>
    <t>Тест-система иммуноферментная для выявления Иммуноглобулинов класса G к вирусу краснухи. Хромоген – ТМБ 12*8опр.Вектор-Бест</t>
  </si>
  <si>
    <t>Тест-система иммуноферментная для выявления Иммуноглобулинов класса М к вирусу краснухи. Хромоген – ТМБ 12*8 опр.Вектор-Бест</t>
  </si>
  <si>
    <t>Тест-система иммуноферментная для определения индекса авидности иммуноглобулинов класса G к вирусу краснухи и дифференциации первичной и паст-инфекции ) 12*8 опр. Вектор-Бест</t>
  </si>
  <si>
    <t>Набор для внутрилабораторного контроля качества ИФА 24 флакона по 0,2 мл</t>
  </si>
  <si>
    <t xml:space="preserve">Пластина с луночками для серологических реакции,пластмасса. Планшет  серологическии 72 лунки*2 мл </t>
  </si>
  <si>
    <t>Сыворотка отрицательная для определения сифилиса. Предназначена для контроля правильности результатов при постановке реакций стандартного серологического комплекса на сифилис.10 амп * 1 мл.</t>
  </si>
  <si>
    <t>Сыворотка положительная для определения сифилиса. Предназначена для контроля правильности результатов при постановке реакций стандартного серологического комплекса на сифилис.10 амп * 1 мл.</t>
  </si>
  <si>
    <t>Кюветы реакционные  для  ТS  4000- СТАРТ-4 ( 700 шт в уп)</t>
  </si>
  <si>
    <t>Набор для окраски ретикулоцитов, Абрис, Диахим Геми СтейнРТЦ</t>
  </si>
  <si>
    <t>Гепатит В. Иммунохроматографический  одноэтапный  тест  для  определения  поверхностного  антигена  гепатита  В(HBsAg)  в  сыворотке  или  плазме  крови  "HEXAGON  HBsAg" 3х20 Tests</t>
  </si>
  <si>
    <t>Гепатит C. Иммунохроматографический  экспресс-тест  для  определения  антител к  вирусу  гепатита С  "HEXAGON  HCV" 40 Tests</t>
  </si>
  <si>
    <t>Мононуклеоз. Гемагглютинационный  тест  для  определения  гетерофильных  антител, ассоциированных  с  инфекционным  мононуклеозом "I.M.  Quick  Tests"40  Tests</t>
  </si>
  <si>
    <t>Реактив  для исследования ликвора (Самсона-красителем)</t>
  </si>
  <si>
    <t>Концентраторы фекальных паразитов Mini Parasep SF (с 3,3 мл 10% SAF и 1 каплей Triton X),15-35°C, 40 шт/уп</t>
  </si>
  <si>
    <t xml:space="preserve">Диахим -Набор для исследования фекалий (метод Като)500 проб </t>
  </si>
  <si>
    <t>Чековая лента 57-30*12</t>
  </si>
  <si>
    <r>
      <rPr>
        <sz val="11"/>
        <color indexed="8"/>
        <rFont val="Times New Roman"/>
        <family val="1"/>
        <charset val="204"/>
      </rPr>
      <t xml:space="preserve">Контрольный материал на Интерлейкин-6 (IL-6) </t>
    </r>
  </si>
  <si>
    <t>Итого по КДЛ</t>
  </si>
  <si>
    <r>
      <t>Аланинаминотрансферазы (АЛТ)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</si>
  <si>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Альбумин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</si>
  <si>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Альфа-Амилаза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</si>
  <si>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 xml:space="preserve">Аспартатаминотрансферазы (АСТ) </t>
    </r>
    <r>
      <rPr>
        <sz val="11"/>
        <color rgb="FF000000"/>
        <rFont val="Times New Roman"/>
        <family val="1"/>
        <charset val="204"/>
      </rPr>
      <t xml:space="preserve">800тестов </t>
    </r>
  </si>
  <si>
    <r>
      <t xml:space="preserve">С-реактивный белок </t>
    </r>
    <r>
      <rPr>
        <sz val="11"/>
        <color rgb="FF000000"/>
        <rFont val="Times New Roman"/>
        <family val="1"/>
        <charset val="204"/>
      </rPr>
      <t>800 тестов</t>
    </r>
  </si>
  <si>
    <r>
      <t>Креатинин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</si>
  <si>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 xml:space="preserve">Глюкоза </t>
    </r>
    <r>
      <rPr>
        <sz val="11"/>
        <color rgb="FF000000"/>
        <rFont val="Times New Roman"/>
        <family val="1"/>
        <charset val="204"/>
      </rPr>
      <t>800 тестов</t>
    </r>
  </si>
  <si>
    <r>
      <t>Железо</t>
    </r>
    <r>
      <rPr>
        <sz val="11"/>
        <color rgb="FF000000"/>
        <rFont val="Times New Roman"/>
        <family val="1"/>
        <charset val="204"/>
      </rPr>
      <t xml:space="preserve"> 480 тестов </t>
    </r>
  </si>
  <si>
    <r>
      <t>Общий белок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</si>
  <si>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Мочевина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</si>
  <si>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Щелочная фосфатаза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</si>
  <si>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Гамма-Глутамилтрансфераза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</si>
  <si>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Лактат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</si>
  <si>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 xml:space="preserve">Билирубин прямой </t>
    </r>
    <r>
      <rPr>
        <sz val="11"/>
        <color rgb="FF000000"/>
        <rFont val="Times New Roman"/>
        <family val="1"/>
        <charset val="204"/>
      </rPr>
      <t>800 тестов</t>
    </r>
  </si>
  <si>
    <r>
      <t>Билирубин общии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</si>
  <si>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Триглицериды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</si>
  <si>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 xml:space="preserve">Натрий </t>
    </r>
    <r>
      <rPr>
        <sz val="11"/>
        <color rgb="FF000000"/>
        <rFont val="Times New Roman"/>
        <family val="1"/>
        <charset val="204"/>
      </rPr>
      <t xml:space="preserve">400 тестов </t>
    </r>
  </si>
  <si>
    <r>
      <t>Калии</t>
    </r>
    <r>
      <rPr>
        <sz val="11"/>
        <color rgb="FF000000"/>
        <rFont val="Times New Roman"/>
        <family val="1"/>
        <charset val="204"/>
      </rPr>
      <t xml:space="preserve"> 400 тестов </t>
    </r>
  </si>
  <si>
    <r>
      <t>Хлориды</t>
    </r>
    <r>
      <rPr>
        <sz val="11"/>
        <color rgb="FF000000"/>
        <rFont val="Times New Roman"/>
        <family val="1"/>
        <charset val="204"/>
      </rPr>
      <t xml:space="preserve"> 200 тестов </t>
    </r>
  </si>
  <si>
    <r>
      <t xml:space="preserve">Холестерин </t>
    </r>
    <r>
      <rPr>
        <sz val="11"/>
        <color rgb="FF000000"/>
        <rFont val="Times New Roman"/>
        <family val="1"/>
        <charset val="204"/>
      </rPr>
      <t xml:space="preserve">800 тестов </t>
    </r>
  </si>
  <si>
    <r>
      <t>Чистящее средство  Cleaner  respons 920,940</t>
    </r>
    <r>
      <rPr>
        <sz val="11"/>
        <color rgb="FF000000"/>
        <rFont val="Times New Roman"/>
        <family val="1"/>
        <charset val="204"/>
      </rPr>
      <t xml:space="preserve"> 6*200ml </t>
    </r>
  </si>
  <si>
    <r>
      <t>Чистящее средство  Cleaner А</t>
    </r>
    <r>
      <rPr>
        <sz val="11"/>
        <color rgb="FF000000"/>
        <rFont val="Times New Roman"/>
        <family val="1"/>
        <charset val="204"/>
      </rPr>
      <t>,4*60ml0</t>
    </r>
  </si>
  <si>
    <r>
      <t>Чистящее средство  Cleaner В</t>
    </r>
    <r>
      <rPr>
        <sz val="11"/>
        <color rgb="FF000000"/>
        <rFont val="Times New Roman"/>
        <family val="1"/>
        <charset val="204"/>
      </rPr>
      <t>,4*60ml0</t>
    </r>
  </si>
  <si>
    <r>
      <t>TruCal E</t>
    </r>
    <r>
      <rPr>
        <sz val="11"/>
        <color rgb="FF000000"/>
        <rFont val="Times New Roman"/>
        <family val="1"/>
        <charset val="204"/>
      </rPr>
      <t>, 4*3ml</t>
    </r>
  </si>
  <si>
    <r>
      <t>TruLab CRP  Level 1</t>
    </r>
    <r>
      <rPr>
        <sz val="11"/>
        <color rgb="FF000000"/>
        <rFont val="Times New Roman"/>
        <family val="1"/>
        <charset val="204"/>
      </rPr>
      <t>,3*2ml</t>
    </r>
  </si>
  <si>
    <t>Страна производитель</t>
  </si>
  <si>
    <t>Цена за ед., тенге</t>
  </si>
  <si>
    <t>Сроки поставки</t>
  </si>
  <si>
    <t>г.Астана, ул.А 1, здание 5, блок "В","Г" (отдел фармации)</t>
  </si>
  <si>
    <t>РК – МИ (МТ) - №017463</t>
  </si>
  <si>
    <t>РК – МТ - 5№022094</t>
  </si>
  <si>
    <t>РК – МИ (in vitro) - №017464</t>
  </si>
  <si>
    <r>
      <t>TruLab CRP  Level 2</t>
    </r>
    <r>
      <rPr>
        <sz val="11"/>
        <color theme="1"/>
        <rFont val="Times New Roman"/>
        <family val="1"/>
        <charset val="204"/>
      </rPr>
      <t>,3*2ml</t>
    </r>
  </si>
  <si>
    <t>5 869 300,00 (пять миллионов восемьсот шестьдесят девять тысяч триста) тенге 00 тиын</t>
  </si>
  <si>
    <t>Экспресс тест 4-поколения</t>
  </si>
  <si>
    <t>Экспресс тест 4-поколения для определения ВИЧ (30  тест касет)</t>
  </si>
  <si>
    <t>ЛС</t>
  </si>
  <si>
    <t>L Лизин эсцинат</t>
  </si>
  <si>
    <t>5мл 1мг</t>
  </si>
  <si>
    <t xml:space="preserve">Актемра – Actemra (Тоцилизумаб) </t>
  </si>
  <si>
    <t>80 мг/4 мл</t>
  </si>
  <si>
    <t xml:space="preserve">Артесунат </t>
  </si>
  <si>
    <t>таблетка 50мг</t>
  </si>
  <si>
    <t>таблетка</t>
  </si>
  <si>
    <t>Ацесоль 400мл</t>
  </si>
  <si>
    <t>раствор для инфузий   400мл</t>
  </si>
  <si>
    <t>Ацикловир</t>
  </si>
  <si>
    <t>порошок для приготовления раствора для инъекций 250 мг</t>
  </si>
  <si>
    <t>АЦЦ</t>
  </si>
  <si>
    <t>пакет</t>
  </si>
  <si>
    <t>Бисептол</t>
  </si>
  <si>
    <t>480мг 5мл</t>
  </si>
  <si>
    <t xml:space="preserve">Бисептол </t>
  </si>
  <si>
    <t xml:space="preserve">480мг </t>
  </si>
  <si>
    <t xml:space="preserve">Виферон </t>
  </si>
  <si>
    <t>3000000 МЕ</t>
  </si>
  <si>
    <t>свечи</t>
  </si>
  <si>
    <t>Виферон ( свечи)</t>
  </si>
  <si>
    <t>суппозитории ректальные</t>
  </si>
  <si>
    <t>Гепа-мерц</t>
  </si>
  <si>
    <t>раствор для внутривенной  инъекций  20 мл</t>
  </si>
  <si>
    <t>Гептрал</t>
  </si>
  <si>
    <t>порошок для приготовления раствора для инъекций внутреннего введение 500 мг</t>
  </si>
  <si>
    <t>Глюкантим (Меглумина антимонат 1,5 г - 5 мл)</t>
  </si>
  <si>
    <t>ампула, 1,5 - 5 мл</t>
  </si>
  <si>
    <t>Делагил</t>
  </si>
  <si>
    <t>Таблетка 250мг</t>
  </si>
  <si>
    <t>Дисоль 400 мл</t>
  </si>
  <si>
    <t xml:space="preserve">Добутамин (Добкард 250 мг /20 мл раствор в/венного введения </t>
  </si>
  <si>
    <t>раствор для инъекций 250 мг /20 мл</t>
  </si>
  <si>
    <t>Допегит</t>
  </si>
  <si>
    <t>250мг</t>
  </si>
  <si>
    <t>Зинфоро 600мг</t>
  </si>
  <si>
    <t>Калия перманганат</t>
  </si>
  <si>
    <t>порошок 5 г</t>
  </si>
  <si>
    <t xml:space="preserve">Кальция глюконат </t>
  </si>
  <si>
    <t>раствор для инъекций 100 мг/мл, 5 мл</t>
  </si>
  <si>
    <t>Клопридогрел</t>
  </si>
  <si>
    <t>75мг</t>
  </si>
  <si>
    <t>Ксефакам</t>
  </si>
  <si>
    <t>Ксилат р-р для инфузий 200мл</t>
  </si>
  <si>
    <t>раствор для инфузий  200 мл</t>
  </si>
  <si>
    <t>Латрен 0,5мг/мл</t>
  </si>
  <si>
    <t>раствор для инфузий   0,5мг/мл</t>
  </si>
  <si>
    <t>Линезолид 300мл (600мг)</t>
  </si>
  <si>
    <t>Линкомицин</t>
  </si>
  <si>
    <t>раствор для инъекций 30 % 1 мл</t>
  </si>
  <si>
    <t>Медовир</t>
  </si>
  <si>
    <t xml:space="preserve">Ацикловир 500мг </t>
  </si>
  <si>
    <t>Натрия оксибутират натрия</t>
  </si>
  <si>
    <t>раствор для внутривенного введения, 10мг</t>
  </si>
  <si>
    <t>Нафазолин</t>
  </si>
  <si>
    <t>капля 0,05% 10мл</t>
  </si>
  <si>
    <t>Норэпинефрин ( Карденор ) 4мг/мл -4,0</t>
  </si>
  <si>
    <t>раствор для инъекций 4мг/мл -4,0</t>
  </si>
  <si>
    <t>Нутрикомп Гепа</t>
  </si>
  <si>
    <t>Энтеральное питание Гепа 500мл</t>
  </si>
  <si>
    <t xml:space="preserve">смесь во флаконах </t>
  </si>
  <si>
    <t>Нутрикомп Диабет</t>
  </si>
  <si>
    <t>Энтеральное питание Диабет 500мл</t>
  </si>
  <si>
    <t>Нутрикомп Файбер</t>
  </si>
  <si>
    <t>Энтеральное питание Энергия Файбер 500мл</t>
  </si>
  <si>
    <t>Оксалиновая мазь</t>
  </si>
  <si>
    <t>мазь наружного применения 0,25%</t>
  </si>
  <si>
    <t>туба</t>
  </si>
  <si>
    <t>Педекс</t>
  </si>
  <si>
    <t>раствор для наружного применение 0,5% по 60мл</t>
  </si>
  <si>
    <t>Пентоксифиллин</t>
  </si>
  <si>
    <t>ампула 2% 5мл</t>
  </si>
  <si>
    <t>Пентостам</t>
  </si>
  <si>
    <t>флакон 100мг</t>
  </si>
  <si>
    <t>Пиперациллин и Тазобактам</t>
  </si>
  <si>
    <t>порошок для приготовления раствора для инъекций  4,5г</t>
  </si>
  <si>
    <t>Платифиллин гидротартрат</t>
  </si>
  <si>
    <t>раствор для инъекций 0,2%, 1,0 мл</t>
  </si>
  <si>
    <t>Празиквантел (бильтрицид)</t>
  </si>
  <si>
    <t>600мг</t>
  </si>
  <si>
    <t xml:space="preserve">Примахин </t>
  </si>
  <si>
    <t>таблетка 30мг</t>
  </si>
  <si>
    <t>Пульсоксан</t>
  </si>
  <si>
    <t>Ремдесевир 100мг</t>
  </si>
  <si>
    <t>100мг</t>
  </si>
  <si>
    <t>Реосорбилакт р-р для инфузий 400мл</t>
  </si>
  <si>
    <t>раствор для инфузий  400 мл</t>
  </si>
  <si>
    <t>Смекта</t>
  </si>
  <si>
    <t>порошок</t>
  </si>
  <si>
    <t>Стерофундин 500 мл</t>
  </si>
  <si>
    <t>раствор для инфузий   500мл</t>
  </si>
  <si>
    <t>Сыворотка противоботулиническая типа  А  лошадиная очищенная концентрированная жидкая</t>
  </si>
  <si>
    <t>раствоp для инъекций в ампулах (5 ампул)</t>
  </si>
  <si>
    <t>Сыворотка противоботулиническая типа  В  лошадиная очищенная концентрированная жидкая</t>
  </si>
  <si>
    <t>Сыворотка противоботулиническая типа  Е  лошадиная очищенная концентрированная жидкая</t>
  </si>
  <si>
    <t xml:space="preserve">Тигециклин 50мг </t>
  </si>
  <si>
    <t>Трисоль 400 мл</t>
  </si>
  <si>
    <t>Уголь активированный</t>
  </si>
  <si>
    <t>таблетки, 0,25 г</t>
  </si>
  <si>
    <t>Фаматодин (Квамател)</t>
  </si>
  <si>
    <t>порошок для в/в 20 мг</t>
  </si>
  <si>
    <t>Флуимуцил - антибиотик ИТ для ингаляций</t>
  </si>
  <si>
    <t xml:space="preserve">500мг </t>
  </si>
  <si>
    <t>Хлосоль 400мл</t>
  </si>
  <si>
    <t>Нифедипин</t>
  </si>
  <si>
    <t>Таблетки, покрытые оболочкой, 10 мг, 50 таблеток</t>
  </si>
  <si>
    <t>аптека</t>
  </si>
  <si>
    <t>Валидол</t>
  </si>
  <si>
    <t>0,06 гр подязычный</t>
  </si>
  <si>
    <t>Интрафен 400 мг</t>
  </si>
  <si>
    <t>Раствор для внутривенного введения,400 мг/4 мл, 4 мл, №10</t>
  </si>
  <si>
    <t>Танфлекс</t>
  </si>
  <si>
    <t>Танфлекс С горячий напиток 5г №10 порошок д/приготовления р-ра д/приема внутрь</t>
  </si>
  <si>
    <t>Итого по ЛС</t>
  </si>
  <si>
    <t>Буферный раствор</t>
  </si>
  <si>
    <t xml:space="preserve">Буферный раствор калибровочный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</si>
</sst>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_-;\-* #,##0.00_-;_-* &quot;-&quot;??_-;_-@_-"/>
    <numFmt numFmtId="166" formatCode="&quot; &quot;* #\ ##0.00&quot;   &quot;;&quot;-&quot;* #\ ##0.00&quot;   &quot;;&quot; &quot;* &quot;-&quot;??&quot;   &quot;"/>
    <numFmt numFmtId="167" formatCode="_-* #\ ##0.00\ _₽_-;\-* #\ ##0.00\ _₽_-;_-* &quot;-&quot;??\ _₽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0"/>
      <color rgb="FF01011B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9" fillId="0" borderId="0"/>
    <xf numFmtId="165" fontId="2" fillId="0" borderId="0" applyFont="0" applyFill="0" applyBorder="0" applyAlignment="0" applyProtection="0"/>
    <xf numFmtId="0" fontId="28" fillId="0" borderId="0"/>
    <xf numFmtId="0" fontId="29" fillId="0" borderId="0"/>
    <xf numFmtId="0" fontId="1" fillId="0" borderId="0"/>
    <xf numFmtId="0" fontId="34" fillId="0" borderId="0"/>
  </cellStyleXfs>
  <cellXfs count="270">
    <xf numFmtId="0" fontId="0" fillId="0" borderId="0" xfId="0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4" fontId="14" fillId="0" borderId="3" xfId="1" applyFont="1" applyFill="1" applyBorder="1" applyAlignment="1">
      <alignment horizontal="center" vertical="center" wrapText="1"/>
    </xf>
    <xf numFmtId="164" fontId="14" fillId="0" borderId="1" xfId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4" fillId="0" borderId="5" xfId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167" fontId="11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wrapText="1"/>
    </xf>
    <xf numFmtId="49" fontId="11" fillId="0" borderId="5" xfId="0" applyNumberFormat="1" applyFont="1" applyFill="1" applyBorder="1" applyAlignment="1">
      <alignment vertical="top" wrapText="1"/>
    </xf>
    <xf numFmtId="0" fontId="14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0" fontId="14" fillId="0" borderId="5" xfId="0" applyFont="1" applyBorder="1" applyAlignment="1">
      <alignment wrapText="1"/>
    </xf>
    <xf numFmtId="0" fontId="18" fillId="0" borderId="0" xfId="0" applyFont="1"/>
    <xf numFmtId="0" fontId="14" fillId="0" borderId="5" xfId="0" applyFont="1" applyBorder="1" applyAlignment="1">
      <alignment vertical="top"/>
    </xf>
    <xf numFmtId="0" fontId="14" fillId="0" borderId="5" xfId="0" applyFont="1" applyBorder="1" applyAlignment="1">
      <alignment vertical="top" wrapText="1"/>
    </xf>
    <xf numFmtId="0" fontId="14" fillId="0" borderId="5" xfId="0" applyFont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14" fillId="0" borderId="5" xfId="0" applyNumberFormat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6" fillId="0" borderId="0" xfId="0" applyFont="1" applyAlignment="1">
      <alignment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/>
    <xf numFmtId="0" fontId="19" fillId="0" borderId="0" xfId="0" applyFont="1" applyBorder="1"/>
    <xf numFmtId="0" fontId="20" fillId="0" borderId="0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5" xfId="0" applyBorder="1"/>
    <xf numFmtId="164" fontId="6" fillId="0" borderId="5" xfId="0" applyNumberFormat="1" applyFont="1" applyBorder="1"/>
    <xf numFmtId="0" fontId="6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4" fontId="14" fillId="0" borderId="9" xfId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6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1" fillId="0" borderId="5" xfId="0" applyNumberFormat="1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7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3" xfId="0" applyBorder="1"/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top"/>
    </xf>
    <xf numFmtId="0" fontId="31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6" fillId="0" borderId="1" xfId="6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0" fontId="11" fillId="0" borderId="1" xfId="6" applyFont="1" applyFill="1" applyBorder="1" applyAlignment="1">
      <alignment horizontal="center" vertical="top" wrapText="1"/>
    </xf>
    <xf numFmtId="4" fontId="11" fillId="0" borderId="6" xfId="6" applyNumberFormat="1" applyFont="1" applyFill="1" applyBorder="1" applyAlignment="1">
      <alignment horizontal="center" vertical="top" wrapText="1"/>
    </xf>
    <xf numFmtId="4" fontId="25" fillId="0" borderId="6" xfId="0" applyNumberFormat="1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 vertical="top" wrapText="1"/>
    </xf>
    <xf numFmtId="0" fontId="25" fillId="0" borderId="1" xfId="2" applyFont="1" applyFill="1" applyBorder="1" applyAlignment="1">
      <alignment horizontal="center" vertical="top" wrapText="1"/>
    </xf>
    <xf numFmtId="0" fontId="26" fillId="0" borderId="15" xfId="0" applyFont="1" applyFill="1" applyBorder="1" applyAlignment="1">
      <alignment vertical="top" wrapText="1"/>
    </xf>
    <xf numFmtId="0" fontId="26" fillId="0" borderId="15" xfId="0" applyFont="1" applyFill="1" applyBorder="1" applyAlignment="1">
      <alignment horizontal="center" vertical="top" wrapText="1"/>
    </xf>
    <xf numFmtId="4" fontId="26" fillId="0" borderId="16" xfId="0" applyNumberFormat="1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top" wrapText="1"/>
    </xf>
    <xf numFmtId="4" fontId="26" fillId="0" borderId="6" xfId="0" applyNumberFormat="1" applyFont="1" applyFill="1" applyBorder="1" applyAlignment="1">
      <alignment horizontal="center" vertical="top" wrapText="1"/>
    </xf>
    <xf numFmtId="0" fontId="14" fillId="0" borderId="1" xfId="6" applyFont="1" applyFill="1" applyBorder="1" applyAlignment="1">
      <alignment horizontal="center" vertical="top" wrapText="1"/>
    </xf>
    <xf numFmtId="4" fontId="14" fillId="0" borderId="6" xfId="6" applyNumberFormat="1" applyFont="1" applyFill="1" applyBorder="1" applyAlignment="1">
      <alignment horizontal="center" vertical="top" wrapText="1"/>
    </xf>
    <xf numFmtId="0" fontId="4" fillId="0" borderId="1" xfId="6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 wrapText="1"/>
    </xf>
    <xf numFmtId="0" fontId="25" fillId="0" borderId="1" xfId="0" applyNumberFormat="1" applyFont="1" applyFill="1" applyBorder="1" applyAlignment="1">
      <alignment vertical="top" wrapText="1"/>
    </xf>
    <xf numFmtId="4" fontId="6" fillId="0" borderId="0" xfId="0" applyNumberFormat="1" applyFont="1" applyAlignment="1">
      <alignment wrapText="1"/>
    </xf>
    <xf numFmtId="4" fontId="0" fillId="0" borderId="0" xfId="0" applyNumberFormat="1"/>
    <xf numFmtId="4" fontId="13" fillId="2" borderId="1" xfId="1" applyNumberFormat="1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top" wrapText="1"/>
    </xf>
    <xf numFmtId="4" fontId="0" fillId="0" borderId="3" xfId="0" applyNumberFormat="1" applyBorder="1"/>
    <xf numFmtId="4" fontId="0" fillId="0" borderId="0" xfId="0" applyNumberFormat="1" applyAlignment="1">
      <alignment horizontal="center"/>
    </xf>
    <xf numFmtId="4" fontId="19" fillId="0" borderId="3" xfId="0" applyNumberFormat="1" applyFont="1" applyBorder="1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23" fillId="0" borderId="20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4" fontId="15" fillId="4" borderId="21" xfId="0" applyNumberFormat="1" applyFont="1" applyFill="1" applyBorder="1" applyAlignment="1">
      <alignment horizontal="center" vertical="center" wrapText="1"/>
    </xf>
    <xf numFmtId="4" fontId="14" fillId="0" borderId="21" xfId="0" applyNumberFormat="1" applyFont="1" applyBorder="1" applyAlignment="1">
      <alignment horizontal="center" vertical="center" wrapText="1"/>
    </xf>
    <xf numFmtId="0" fontId="23" fillId="0" borderId="21" xfId="0" applyFont="1" applyBorder="1" applyAlignment="1">
      <alignment vertical="center" wrapText="1"/>
    </xf>
    <xf numFmtId="4" fontId="20" fillId="0" borderId="18" xfId="0" applyNumberFormat="1" applyFont="1" applyBorder="1" applyAlignment="1">
      <alignment vertical="center" wrapText="1"/>
    </xf>
    <xf numFmtId="4" fontId="20" fillId="0" borderId="20" xfId="0" applyNumberFormat="1" applyFont="1" applyBorder="1" applyAlignment="1">
      <alignment vertical="center" wrapText="1"/>
    </xf>
    <xf numFmtId="4" fontId="14" fillId="0" borderId="20" xfId="0" applyNumberFormat="1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center" wrapText="1"/>
    </xf>
    <xf numFmtId="4" fontId="15" fillId="0" borderId="2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24" fillId="3" borderId="1" xfId="9" applyNumberFormat="1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 wrapText="1"/>
    </xf>
    <xf numFmtId="4" fontId="24" fillId="3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5" borderId="0" xfId="0" applyFont="1" applyFill="1"/>
    <xf numFmtId="0" fontId="15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/>
    </xf>
    <xf numFmtId="0" fontId="24" fillId="3" borderId="1" xfId="8" applyFont="1" applyFill="1" applyBorder="1" applyAlignment="1">
      <alignment horizontal="left" vertical="center" wrapText="1"/>
    </xf>
    <xf numFmtId="0" fontId="24" fillId="3" borderId="1" xfId="3" applyNumberFormat="1" applyFont="1" applyFill="1" applyBorder="1" applyAlignment="1">
      <alignment horizontal="center" vertical="center" wrapText="1"/>
    </xf>
    <xf numFmtId="0" fontId="24" fillId="3" borderId="1" xfId="0" applyFont="1" applyFill="1" applyBorder="1"/>
    <xf numFmtId="4" fontId="24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4" fontId="11" fillId="0" borderId="1" xfId="0" applyNumberFormat="1" applyFont="1" applyFill="1" applyBorder="1" applyAlignment="1">
      <alignment horizontal="center"/>
    </xf>
    <xf numFmtId="0" fontId="24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26" fillId="0" borderId="1" xfId="0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/>
    </xf>
    <xf numFmtId="164" fontId="14" fillId="0" borderId="1" xfId="0" applyNumberFormat="1" applyFont="1" applyBorder="1" applyAlignment="1">
      <alignment horizontal="center" vertical="center"/>
    </xf>
    <xf numFmtId="0" fontId="0" fillId="0" borderId="0" xfId="0" applyFont="1" applyFill="1" applyBorder="1"/>
    <xf numFmtId="49" fontId="26" fillId="0" borderId="1" xfId="0" applyNumberFormat="1" applyFont="1" applyFill="1" applyBorder="1" applyAlignment="1">
      <alignment vertical="top" wrapText="1"/>
    </xf>
    <xf numFmtId="49" fontId="26" fillId="0" borderId="10" xfId="0" applyNumberFormat="1" applyFont="1" applyFill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49" fontId="11" fillId="0" borderId="10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49" fontId="10" fillId="0" borderId="5" xfId="0" applyNumberFormat="1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49" fontId="10" fillId="0" borderId="5" xfId="0" applyNumberFormat="1" applyFont="1" applyFill="1" applyBorder="1" applyAlignment="1">
      <alignment horizontal="center" wrapText="1"/>
    </xf>
    <xf numFmtId="0" fontId="13" fillId="2" borderId="1" xfId="3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164" fontId="12" fillId="2" borderId="6" xfId="1" applyFont="1" applyFill="1" applyBorder="1" applyAlignment="1">
      <alignment horizontal="center" vertical="center" wrapText="1"/>
    </xf>
    <xf numFmtId="164" fontId="12" fillId="2" borderId="7" xfId="1" applyFont="1" applyFill="1" applyBorder="1" applyAlignment="1">
      <alignment horizontal="center" vertical="center" wrapText="1"/>
    </xf>
    <xf numFmtId="164" fontId="12" fillId="2" borderId="8" xfId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33" fillId="0" borderId="23" xfId="0" applyFont="1" applyBorder="1" applyAlignment="1">
      <alignment vertical="center" wrapText="1"/>
    </xf>
    <xf numFmtId="0" fontId="33" fillId="0" borderId="24" xfId="0" applyFont="1" applyBorder="1" applyAlignment="1">
      <alignment vertical="center" wrapText="1"/>
    </xf>
    <xf numFmtId="0" fontId="33" fillId="0" borderId="18" xfId="0" applyFont="1" applyBorder="1" applyAlignment="1">
      <alignment vertical="center" wrapText="1"/>
    </xf>
  </cellXfs>
  <cellStyles count="10">
    <cellStyle name="Normal_ABL505SB" xfId="4"/>
    <cellStyle name="Обычный" xfId="0" builtinId="0"/>
    <cellStyle name="Обычный 2" xfId="3"/>
    <cellStyle name="Обычный 2 2" xfId="6"/>
    <cellStyle name="Обычный 3" xfId="2"/>
    <cellStyle name="Обычный 4" xfId="8"/>
    <cellStyle name="Обычный 5" xfId="7"/>
    <cellStyle name="Обычный_Лист1" xfId="9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235" t="s">
        <v>160</v>
      </c>
      <c r="D1" s="235"/>
      <c r="E1" s="235"/>
      <c r="F1" s="235"/>
    </row>
    <row r="2" spans="1:9" ht="9.75" customHeight="1" x14ac:dyDescent="0.25">
      <c r="C2" s="235"/>
      <c r="D2" s="235"/>
      <c r="E2" s="235"/>
      <c r="F2" s="235"/>
    </row>
    <row r="3" spans="1:9" ht="15" customHeight="1" x14ac:dyDescent="0.25">
      <c r="C3" s="235"/>
      <c r="D3" s="235"/>
      <c r="E3" s="235"/>
      <c r="F3" s="235"/>
      <c r="G3" s="53"/>
      <c r="H3" s="53"/>
      <c r="I3" s="53"/>
    </row>
    <row r="4" spans="1:9" ht="15" customHeight="1" x14ac:dyDescent="0.25">
      <c r="C4" s="235"/>
      <c r="D4" s="235"/>
      <c r="E4" s="235"/>
      <c r="F4" s="235"/>
      <c r="G4" s="53"/>
      <c r="H4" s="53"/>
      <c r="I4" s="53"/>
    </row>
    <row r="5" spans="1:9" ht="15" customHeight="1" x14ac:dyDescent="0.25">
      <c r="C5" s="235" t="s">
        <v>153</v>
      </c>
      <c r="D5" s="235"/>
      <c r="E5" s="235"/>
      <c r="F5" s="235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234" t="s">
        <v>158</v>
      </c>
      <c r="E15" s="234"/>
      <c r="F15" s="234"/>
    </row>
    <row r="17" spans="3:5" ht="14.25" customHeight="1" x14ac:dyDescent="0.25">
      <c r="C17" s="66" t="s">
        <v>139</v>
      </c>
      <c r="D17" s="233" t="s">
        <v>157</v>
      </c>
      <c r="E17" s="233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235" t="s">
        <v>169</v>
      </c>
      <c r="G1" s="235"/>
      <c r="H1" s="235"/>
      <c r="I1" s="235"/>
    </row>
    <row r="2" spans="1:9" ht="15" customHeight="1" x14ac:dyDescent="0.25">
      <c r="C2" s="53"/>
      <c r="D2" s="53"/>
      <c r="E2" s="53"/>
      <c r="F2" s="235"/>
      <c r="G2" s="235"/>
      <c r="H2" s="235"/>
      <c r="I2" s="235"/>
    </row>
    <row r="3" spans="1:9" x14ac:dyDescent="0.25">
      <c r="C3" s="53"/>
      <c r="D3" s="53"/>
      <c r="E3" s="53"/>
      <c r="F3" s="235"/>
      <c r="G3" s="235"/>
      <c r="H3" s="235"/>
      <c r="I3" s="235"/>
    </row>
    <row r="4" spans="1:9" ht="19.5" customHeight="1" x14ac:dyDescent="0.25">
      <c r="C4" s="101"/>
      <c r="E4" s="53"/>
      <c r="F4" s="53"/>
      <c r="H4" s="235" t="s">
        <v>170</v>
      </c>
      <c r="I4" s="235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248"/>
      <c r="B7" s="248"/>
      <c r="C7" s="248"/>
      <c r="D7" s="248"/>
      <c r="E7" s="248"/>
      <c r="F7" s="248"/>
      <c r="G7" s="248"/>
      <c r="H7" s="248"/>
      <c r="I7" s="248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248" t="s">
        <v>185</v>
      </c>
      <c r="B18" s="248"/>
      <c r="C18" s="248"/>
      <c r="D18" s="248"/>
      <c r="E18" s="248"/>
      <c r="F18" s="248"/>
      <c r="G18" s="248"/>
      <c r="H18" s="248"/>
      <c r="I18" s="248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237" t="s">
        <v>141</v>
      </c>
      <c r="B36" s="238"/>
      <c r="C36" s="239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abSelected="1" view="pageBreakPreview" topLeftCell="A130" zoomScale="80" zoomScaleNormal="70" zoomScaleSheetLayoutView="80" workbookViewId="0">
      <selection activeCell="B19" sqref="B19"/>
    </sheetView>
  </sheetViews>
  <sheetFormatPr defaultRowHeight="15" x14ac:dyDescent="0.25"/>
  <cols>
    <col min="2" max="2" width="44.140625" style="80" customWidth="1"/>
    <col min="3" max="3" width="67.7109375" customWidth="1"/>
    <col min="4" max="4" width="18" customWidth="1"/>
    <col min="5" max="5" width="16.5703125" customWidth="1"/>
    <col min="6" max="6" width="16" style="149" customWidth="1"/>
    <col min="7" max="7" width="19.5703125" style="158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235" t="s">
        <v>169</v>
      </c>
      <c r="G1" s="235"/>
      <c r="H1" s="235"/>
      <c r="I1" s="235"/>
    </row>
    <row r="2" spans="1:9" ht="15" customHeight="1" x14ac:dyDescent="0.25">
      <c r="C2" s="53"/>
      <c r="D2" s="53"/>
      <c r="E2" s="53"/>
      <c r="F2" s="235"/>
      <c r="G2" s="235"/>
      <c r="H2" s="235"/>
      <c r="I2" s="235"/>
    </row>
    <row r="3" spans="1:9" x14ac:dyDescent="0.25">
      <c r="C3" s="53"/>
      <c r="D3" s="53"/>
      <c r="E3" s="53"/>
      <c r="F3" s="235"/>
      <c r="G3" s="235"/>
      <c r="H3" s="235"/>
      <c r="I3" s="235"/>
    </row>
    <row r="4" spans="1:9" ht="19.5" customHeight="1" x14ac:dyDescent="0.25">
      <c r="C4" s="109"/>
      <c r="E4" s="53"/>
      <c r="F4" s="148"/>
      <c r="H4" s="235" t="s">
        <v>170</v>
      </c>
      <c r="I4" s="235"/>
    </row>
    <row r="6" spans="1:9" ht="25.5" x14ac:dyDescent="0.25">
      <c r="A6" s="110" t="s">
        <v>26</v>
      </c>
      <c r="B6" s="113" t="s">
        <v>1</v>
      </c>
      <c r="C6" s="15" t="s">
        <v>27</v>
      </c>
      <c r="D6" s="14" t="s">
        <v>28</v>
      </c>
      <c r="E6" s="14" t="s">
        <v>29</v>
      </c>
      <c r="F6" s="150" t="s">
        <v>30</v>
      </c>
      <c r="G6" s="150" t="s">
        <v>31</v>
      </c>
      <c r="H6" s="110" t="s">
        <v>32</v>
      </c>
      <c r="I6" s="110" t="s">
        <v>33</v>
      </c>
    </row>
    <row r="7" spans="1:9" ht="13.5" customHeight="1" x14ac:dyDescent="0.25">
      <c r="A7" s="252" t="s">
        <v>225</v>
      </c>
      <c r="B7" s="253"/>
      <c r="C7" s="253"/>
      <c r="D7" s="253"/>
      <c r="E7" s="253"/>
      <c r="F7" s="253"/>
      <c r="G7" s="253"/>
      <c r="H7" s="253"/>
      <c r="I7" s="254"/>
    </row>
    <row r="8" spans="1:9" s="112" customFormat="1" ht="27.75" customHeight="1" x14ac:dyDescent="0.25">
      <c r="A8" s="120">
        <v>1</v>
      </c>
      <c r="B8" s="121" t="s">
        <v>269</v>
      </c>
      <c r="C8" s="18"/>
      <c r="D8" s="117" t="s">
        <v>268</v>
      </c>
      <c r="E8" s="117">
        <v>100</v>
      </c>
      <c r="F8" s="151">
        <v>2500</v>
      </c>
      <c r="G8" s="152">
        <f>E8*F8</f>
        <v>250000</v>
      </c>
      <c r="H8" s="111" t="s">
        <v>36</v>
      </c>
      <c r="I8" s="111" t="s">
        <v>37</v>
      </c>
    </row>
    <row r="9" spans="1:9" s="112" customFormat="1" ht="38.25" customHeight="1" x14ac:dyDescent="0.25">
      <c r="A9" s="120">
        <v>2</v>
      </c>
      <c r="B9" s="121" t="s">
        <v>226</v>
      </c>
      <c r="C9" s="18" t="s">
        <v>227</v>
      </c>
      <c r="D9" s="118" t="s">
        <v>268</v>
      </c>
      <c r="E9" s="117">
        <v>200</v>
      </c>
      <c r="F9" s="153">
        <v>320</v>
      </c>
      <c r="G9" s="152">
        <f t="shared" ref="G9:G36" si="0">E9*F9</f>
        <v>64000</v>
      </c>
      <c r="H9" s="111" t="s">
        <v>36</v>
      </c>
      <c r="I9" s="111" t="s">
        <v>37</v>
      </c>
    </row>
    <row r="10" spans="1:9" s="112" customFormat="1" ht="38.25" customHeight="1" x14ac:dyDescent="0.25">
      <c r="A10" s="120">
        <v>3</v>
      </c>
      <c r="B10" s="116" t="s">
        <v>228</v>
      </c>
      <c r="C10" s="116" t="s">
        <v>229</v>
      </c>
      <c r="D10" s="119" t="s">
        <v>42</v>
      </c>
      <c r="E10" s="117">
        <v>6</v>
      </c>
      <c r="F10" s="153">
        <v>4000</v>
      </c>
      <c r="G10" s="152">
        <f t="shared" si="0"/>
        <v>24000</v>
      </c>
      <c r="H10" s="111" t="s">
        <v>36</v>
      </c>
      <c r="I10" s="111" t="s">
        <v>37</v>
      </c>
    </row>
    <row r="11" spans="1:9" s="112" customFormat="1" ht="38.25" customHeight="1" x14ac:dyDescent="0.25">
      <c r="A11" s="120">
        <v>4</v>
      </c>
      <c r="B11" s="116" t="s">
        <v>230</v>
      </c>
      <c r="C11" s="116" t="s">
        <v>231</v>
      </c>
      <c r="D11" s="119" t="s">
        <v>42</v>
      </c>
      <c r="E11" s="117">
        <v>150</v>
      </c>
      <c r="F11" s="153">
        <v>1500</v>
      </c>
      <c r="G11" s="152">
        <f t="shared" si="0"/>
        <v>225000</v>
      </c>
      <c r="H11" s="111" t="s">
        <v>36</v>
      </c>
      <c r="I11" s="111" t="s">
        <v>37</v>
      </c>
    </row>
    <row r="12" spans="1:9" s="112" customFormat="1" ht="38.25" customHeight="1" x14ac:dyDescent="0.25">
      <c r="A12" s="120">
        <v>5</v>
      </c>
      <c r="B12" s="116" t="s">
        <v>232</v>
      </c>
      <c r="C12" s="116" t="s">
        <v>233</v>
      </c>
      <c r="D12" s="119" t="s">
        <v>42</v>
      </c>
      <c r="E12" s="117">
        <v>2</v>
      </c>
      <c r="F12" s="154">
        <v>1300</v>
      </c>
      <c r="G12" s="152">
        <f t="shared" si="0"/>
        <v>2600</v>
      </c>
      <c r="H12" s="111" t="s">
        <v>36</v>
      </c>
      <c r="I12" s="111" t="s">
        <v>37</v>
      </c>
    </row>
    <row r="13" spans="1:9" s="112" customFormat="1" ht="38.25" customHeight="1" x14ac:dyDescent="0.25">
      <c r="A13" s="120">
        <v>6</v>
      </c>
      <c r="B13" s="121" t="s">
        <v>234</v>
      </c>
      <c r="C13" s="100" t="s">
        <v>235</v>
      </c>
      <c r="D13" s="118" t="s">
        <v>268</v>
      </c>
      <c r="E13" s="117">
        <v>15</v>
      </c>
      <c r="F13" s="154">
        <v>500</v>
      </c>
      <c r="G13" s="152">
        <f t="shared" si="0"/>
        <v>7500</v>
      </c>
      <c r="H13" s="111" t="s">
        <v>36</v>
      </c>
      <c r="I13" s="111" t="s">
        <v>37</v>
      </c>
    </row>
    <row r="14" spans="1:9" s="112" customFormat="1" ht="38.25" customHeight="1" x14ac:dyDescent="0.25">
      <c r="A14" s="120">
        <v>7</v>
      </c>
      <c r="B14" s="116" t="s">
        <v>236</v>
      </c>
      <c r="C14" s="121" t="s">
        <v>237</v>
      </c>
      <c r="D14" s="119" t="s">
        <v>42</v>
      </c>
      <c r="E14" s="117">
        <v>50</v>
      </c>
      <c r="F14" s="154">
        <v>500</v>
      </c>
      <c r="G14" s="152">
        <f t="shared" si="0"/>
        <v>25000</v>
      </c>
      <c r="H14" s="111" t="s">
        <v>36</v>
      </c>
      <c r="I14" s="111" t="s">
        <v>37</v>
      </c>
    </row>
    <row r="15" spans="1:9" s="112" customFormat="1" ht="38.25" customHeight="1" x14ac:dyDescent="0.25">
      <c r="A15" s="120">
        <v>8</v>
      </c>
      <c r="B15" s="116" t="s">
        <v>238</v>
      </c>
      <c r="C15" s="116" t="s">
        <v>239</v>
      </c>
      <c r="D15" s="122" t="s">
        <v>42</v>
      </c>
      <c r="E15" s="117">
        <v>100</v>
      </c>
      <c r="F15" s="154">
        <v>350</v>
      </c>
      <c r="G15" s="152">
        <f t="shared" si="0"/>
        <v>35000</v>
      </c>
      <c r="H15" s="111" t="s">
        <v>36</v>
      </c>
      <c r="I15" s="111" t="s">
        <v>37</v>
      </c>
    </row>
    <row r="16" spans="1:9" s="112" customFormat="1" ht="38.25" customHeight="1" x14ac:dyDescent="0.25">
      <c r="A16" s="120">
        <v>9</v>
      </c>
      <c r="B16" s="121" t="s">
        <v>240</v>
      </c>
      <c r="C16" s="18"/>
      <c r="D16" s="122" t="s">
        <v>42</v>
      </c>
      <c r="E16" s="117">
        <v>20</v>
      </c>
      <c r="F16" s="154">
        <v>7000</v>
      </c>
      <c r="G16" s="152">
        <f t="shared" si="0"/>
        <v>140000</v>
      </c>
      <c r="H16" s="111" t="s">
        <v>36</v>
      </c>
      <c r="I16" s="111" t="s">
        <v>37</v>
      </c>
    </row>
    <row r="17" spans="1:9" s="112" customFormat="1" ht="38.25" customHeight="1" x14ac:dyDescent="0.25">
      <c r="A17" s="120">
        <v>10</v>
      </c>
      <c r="B17" s="116" t="s">
        <v>241</v>
      </c>
      <c r="C17" s="123" t="s">
        <v>242</v>
      </c>
      <c r="D17" s="122" t="s">
        <v>42</v>
      </c>
      <c r="E17" s="117">
        <v>20</v>
      </c>
      <c r="F17" s="154">
        <v>1330</v>
      </c>
      <c r="G17" s="152">
        <f t="shared" si="0"/>
        <v>26600</v>
      </c>
      <c r="H17" s="111" t="s">
        <v>36</v>
      </c>
      <c r="I17" s="111" t="s">
        <v>37</v>
      </c>
    </row>
    <row r="18" spans="1:9" s="112" customFormat="1" ht="38.25" customHeight="1" x14ac:dyDescent="0.25">
      <c r="A18" s="120">
        <v>11</v>
      </c>
      <c r="B18" s="116" t="s">
        <v>244</v>
      </c>
      <c r="C18" s="116" t="s">
        <v>243</v>
      </c>
      <c r="D18" s="122" t="s">
        <v>42</v>
      </c>
      <c r="E18" s="124">
        <v>100</v>
      </c>
      <c r="F18" s="154">
        <v>1500</v>
      </c>
      <c r="G18" s="152">
        <f t="shared" si="0"/>
        <v>150000</v>
      </c>
      <c r="H18" s="111" t="s">
        <v>36</v>
      </c>
      <c r="I18" s="111" t="s">
        <v>37</v>
      </c>
    </row>
    <row r="19" spans="1:9" s="112" customFormat="1" ht="38.25" customHeight="1" x14ac:dyDescent="0.25">
      <c r="A19" s="120">
        <v>12</v>
      </c>
      <c r="B19" s="121" t="s">
        <v>245</v>
      </c>
      <c r="C19" s="18"/>
      <c r="D19" s="119" t="s">
        <v>42</v>
      </c>
      <c r="E19" s="117">
        <v>150</v>
      </c>
      <c r="F19" s="154">
        <v>400</v>
      </c>
      <c r="G19" s="152">
        <f t="shared" si="0"/>
        <v>60000</v>
      </c>
      <c r="H19" s="111" t="s">
        <v>36</v>
      </c>
      <c r="I19" s="111" t="s">
        <v>37</v>
      </c>
    </row>
    <row r="20" spans="1:9" s="112" customFormat="1" ht="38.25" customHeight="1" x14ac:dyDescent="0.25">
      <c r="A20" s="120">
        <v>13</v>
      </c>
      <c r="B20" s="116" t="s">
        <v>246</v>
      </c>
      <c r="C20" s="116" t="s">
        <v>247</v>
      </c>
      <c r="D20" s="119" t="s">
        <v>42</v>
      </c>
      <c r="E20" s="117">
        <v>30</v>
      </c>
      <c r="F20" s="154">
        <v>400</v>
      </c>
      <c r="G20" s="152">
        <f t="shared" si="0"/>
        <v>12000</v>
      </c>
      <c r="H20" s="111" t="s">
        <v>36</v>
      </c>
      <c r="I20" s="111" t="s">
        <v>37</v>
      </c>
    </row>
    <row r="21" spans="1:9" s="112" customFormat="1" ht="38.25" customHeight="1" x14ac:dyDescent="0.25">
      <c r="A21" s="120">
        <v>14</v>
      </c>
      <c r="B21" s="121" t="s">
        <v>248</v>
      </c>
      <c r="C21" s="18"/>
      <c r="D21" s="119" t="s">
        <v>42</v>
      </c>
      <c r="E21" s="117">
        <v>20</v>
      </c>
      <c r="F21" s="154">
        <v>350</v>
      </c>
      <c r="G21" s="152">
        <f t="shared" si="0"/>
        <v>7000</v>
      </c>
      <c r="H21" s="111" t="s">
        <v>36</v>
      </c>
      <c r="I21" s="111" t="s">
        <v>37</v>
      </c>
    </row>
    <row r="22" spans="1:9" s="112" customFormat="1" ht="38.25" customHeight="1" x14ac:dyDescent="0.25">
      <c r="A22" s="120">
        <v>15</v>
      </c>
      <c r="B22" s="121" t="s">
        <v>249</v>
      </c>
      <c r="C22" s="18"/>
      <c r="D22" s="119" t="s">
        <v>42</v>
      </c>
      <c r="E22" s="117">
        <v>50</v>
      </c>
      <c r="F22" s="154">
        <v>350</v>
      </c>
      <c r="G22" s="152">
        <f t="shared" si="0"/>
        <v>17500</v>
      </c>
      <c r="H22" s="111" t="s">
        <v>36</v>
      </c>
      <c r="I22" s="111" t="s">
        <v>37</v>
      </c>
    </row>
    <row r="23" spans="1:9" s="112" customFormat="1" ht="38.25" customHeight="1" x14ac:dyDescent="0.25">
      <c r="A23" s="120">
        <v>16</v>
      </c>
      <c r="B23" s="121" t="s">
        <v>250</v>
      </c>
      <c r="C23" s="18"/>
      <c r="D23" s="119" t="s">
        <v>42</v>
      </c>
      <c r="E23" s="117">
        <v>50</v>
      </c>
      <c r="F23" s="154">
        <v>350</v>
      </c>
      <c r="G23" s="152">
        <f t="shared" si="0"/>
        <v>17500</v>
      </c>
      <c r="H23" s="111" t="s">
        <v>36</v>
      </c>
      <c r="I23" s="111" t="s">
        <v>37</v>
      </c>
    </row>
    <row r="24" spans="1:9" s="112" customFormat="1" ht="38.25" customHeight="1" x14ac:dyDescent="0.25">
      <c r="A24" s="120">
        <v>17</v>
      </c>
      <c r="B24" s="121" t="s">
        <v>251</v>
      </c>
      <c r="C24" s="18"/>
      <c r="D24" s="119" t="s">
        <v>42</v>
      </c>
      <c r="E24" s="117">
        <v>50</v>
      </c>
      <c r="F24" s="154">
        <v>200</v>
      </c>
      <c r="G24" s="152">
        <f t="shared" si="0"/>
        <v>10000</v>
      </c>
      <c r="H24" s="111" t="s">
        <v>36</v>
      </c>
      <c r="I24" s="111" t="s">
        <v>37</v>
      </c>
    </row>
    <row r="25" spans="1:9" s="112" customFormat="1" ht="38.25" customHeight="1" x14ac:dyDescent="0.25">
      <c r="A25" s="120">
        <v>18</v>
      </c>
      <c r="B25" s="121" t="s">
        <v>252</v>
      </c>
      <c r="C25" s="18"/>
      <c r="D25" s="119" t="s">
        <v>42</v>
      </c>
      <c r="E25" s="117">
        <v>50</v>
      </c>
      <c r="F25" s="154">
        <v>200</v>
      </c>
      <c r="G25" s="152">
        <f t="shared" si="0"/>
        <v>10000</v>
      </c>
      <c r="H25" s="111" t="s">
        <v>36</v>
      </c>
      <c r="I25" s="111" t="s">
        <v>37</v>
      </c>
    </row>
    <row r="26" spans="1:9" s="112" customFormat="1" ht="38.25" customHeight="1" x14ac:dyDescent="0.25">
      <c r="A26" s="120">
        <v>19</v>
      </c>
      <c r="B26" s="116" t="s">
        <v>253</v>
      </c>
      <c r="C26" s="121" t="s">
        <v>254</v>
      </c>
      <c r="D26" s="119" t="s">
        <v>42</v>
      </c>
      <c r="E26" s="117">
        <v>4</v>
      </c>
      <c r="F26" s="154">
        <v>11000</v>
      </c>
      <c r="G26" s="152">
        <f t="shared" si="0"/>
        <v>44000</v>
      </c>
      <c r="H26" s="111" t="s">
        <v>36</v>
      </c>
      <c r="I26" s="111" t="s">
        <v>37</v>
      </c>
    </row>
    <row r="27" spans="1:9" s="112" customFormat="1" ht="37.5" customHeight="1" x14ac:dyDescent="0.25">
      <c r="A27" s="120">
        <v>20</v>
      </c>
      <c r="B27" s="116" t="s">
        <v>255</v>
      </c>
      <c r="C27" s="116" t="s">
        <v>256</v>
      </c>
      <c r="D27" s="119" t="s">
        <v>42</v>
      </c>
      <c r="E27" s="117">
        <v>250</v>
      </c>
      <c r="F27" s="154">
        <v>1200</v>
      </c>
      <c r="G27" s="152">
        <f t="shared" si="0"/>
        <v>300000</v>
      </c>
      <c r="H27" s="111" t="s">
        <v>36</v>
      </c>
      <c r="I27" s="111" t="s">
        <v>37</v>
      </c>
    </row>
    <row r="28" spans="1:9" s="112" customFormat="1" ht="37.5" customHeight="1" x14ac:dyDescent="0.25">
      <c r="A28" s="120">
        <v>21</v>
      </c>
      <c r="B28" s="121" t="s">
        <v>257</v>
      </c>
      <c r="C28" s="18"/>
      <c r="D28" s="119" t="s">
        <v>42</v>
      </c>
      <c r="E28" s="117">
        <v>10</v>
      </c>
      <c r="F28" s="154">
        <v>21000</v>
      </c>
      <c r="G28" s="152">
        <f t="shared" si="0"/>
        <v>210000</v>
      </c>
      <c r="H28" s="111" t="s">
        <v>36</v>
      </c>
      <c r="I28" s="111" t="s">
        <v>37</v>
      </c>
    </row>
    <row r="29" spans="1:9" s="112" customFormat="1" ht="37.5" customHeight="1" x14ac:dyDescent="0.25">
      <c r="A29" s="120">
        <v>22</v>
      </c>
      <c r="B29" s="121" t="s">
        <v>258</v>
      </c>
      <c r="C29" s="18"/>
      <c r="D29" s="119" t="s">
        <v>42</v>
      </c>
      <c r="E29" s="117">
        <v>10</v>
      </c>
      <c r="F29" s="154">
        <v>20000</v>
      </c>
      <c r="G29" s="152">
        <f t="shared" si="0"/>
        <v>200000</v>
      </c>
      <c r="H29" s="111" t="s">
        <v>36</v>
      </c>
      <c r="I29" s="111" t="s">
        <v>37</v>
      </c>
    </row>
    <row r="30" spans="1:9" s="112" customFormat="1" ht="37.5" customHeight="1" x14ac:dyDescent="0.25">
      <c r="A30" s="120">
        <v>23</v>
      </c>
      <c r="B30" s="116" t="s">
        <v>259</v>
      </c>
      <c r="C30" s="116" t="s">
        <v>260</v>
      </c>
      <c r="D30" s="119" t="s">
        <v>42</v>
      </c>
      <c r="E30" s="117">
        <v>12</v>
      </c>
      <c r="F30" s="154">
        <v>1700</v>
      </c>
      <c r="G30" s="152">
        <f t="shared" si="0"/>
        <v>20400</v>
      </c>
      <c r="H30" s="111" t="s">
        <v>36</v>
      </c>
      <c r="I30" s="111" t="s">
        <v>37</v>
      </c>
    </row>
    <row r="31" spans="1:9" s="112" customFormat="1" ht="38.25" customHeight="1" x14ac:dyDescent="0.25">
      <c r="A31" s="120">
        <v>24</v>
      </c>
      <c r="B31" s="116" t="s">
        <v>119</v>
      </c>
      <c r="C31" s="116" t="s">
        <v>261</v>
      </c>
      <c r="D31" s="119" t="s">
        <v>42</v>
      </c>
      <c r="E31" s="117">
        <v>20</v>
      </c>
      <c r="F31" s="154">
        <v>12000</v>
      </c>
      <c r="G31" s="152">
        <f t="shared" si="0"/>
        <v>240000</v>
      </c>
      <c r="H31" s="111" t="s">
        <v>36</v>
      </c>
      <c r="I31" s="111" t="s">
        <v>37</v>
      </c>
    </row>
    <row r="32" spans="1:9" s="112" customFormat="1" ht="38.25" customHeight="1" x14ac:dyDescent="0.25">
      <c r="A32" s="120">
        <v>25</v>
      </c>
      <c r="B32" s="116" t="s">
        <v>262</v>
      </c>
      <c r="C32" s="116"/>
      <c r="D32" s="119" t="s">
        <v>42</v>
      </c>
      <c r="E32" s="117">
        <v>500</v>
      </c>
      <c r="F32" s="154">
        <v>100</v>
      </c>
      <c r="G32" s="152">
        <f t="shared" si="0"/>
        <v>50000</v>
      </c>
      <c r="H32" s="111" t="s">
        <v>36</v>
      </c>
      <c r="I32" s="111" t="s">
        <v>37</v>
      </c>
    </row>
    <row r="33" spans="1:9" s="112" customFormat="1" ht="38.25" customHeight="1" x14ac:dyDescent="0.25">
      <c r="A33" s="120">
        <v>26</v>
      </c>
      <c r="B33" s="116" t="s">
        <v>263</v>
      </c>
      <c r="C33" s="123" t="s">
        <v>264</v>
      </c>
      <c r="D33" s="119" t="s">
        <v>42</v>
      </c>
      <c r="E33" s="117">
        <v>5</v>
      </c>
      <c r="F33" s="154">
        <v>6500</v>
      </c>
      <c r="G33" s="152">
        <f t="shared" si="0"/>
        <v>32500</v>
      </c>
      <c r="H33" s="111" t="s">
        <v>36</v>
      </c>
      <c r="I33" s="111" t="s">
        <v>37</v>
      </c>
    </row>
    <row r="34" spans="1:9" s="112" customFormat="1" ht="44.25" customHeight="1" x14ac:dyDescent="0.25">
      <c r="A34" s="120">
        <v>27</v>
      </c>
      <c r="B34" s="116" t="s">
        <v>265</v>
      </c>
      <c r="C34" s="116" t="s">
        <v>266</v>
      </c>
      <c r="D34" s="119" t="s">
        <v>42</v>
      </c>
      <c r="E34" s="117">
        <v>4</v>
      </c>
      <c r="F34" s="153">
        <v>9700</v>
      </c>
      <c r="G34" s="152">
        <f t="shared" si="0"/>
        <v>38800</v>
      </c>
      <c r="H34" s="111" t="s">
        <v>36</v>
      </c>
      <c r="I34" s="111" t="s">
        <v>37</v>
      </c>
    </row>
    <row r="35" spans="1:9" s="112" customFormat="1" ht="38.25" customHeight="1" x14ac:dyDescent="0.25">
      <c r="A35" s="120">
        <v>28</v>
      </c>
      <c r="B35" s="116" t="s">
        <v>267</v>
      </c>
      <c r="C35" s="116" t="s">
        <v>266</v>
      </c>
      <c r="D35" s="119" t="s">
        <v>42</v>
      </c>
      <c r="E35" s="117">
        <v>2</v>
      </c>
      <c r="F35" s="153">
        <v>8000</v>
      </c>
      <c r="G35" s="152">
        <f t="shared" si="0"/>
        <v>16000</v>
      </c>
      <c r="H35" s="111" t="s">
        <v>36</v>
      </c>
      <c r="I35" s="111" t="s">
        <v>37</v>
      </c>
    </row>
    <row r="36" spans="1:9" s="112" customFormat="1" ht="38.25" customHeight="1" x14ac:dyDescent="0.25">
      <c r="A36" s="184">
        <v>29</v>
      </c>
      <c r="B36" s="116" t="s">
        <v>401</v>
      </c>
      <c r="C36" s="116" t="s">
        <v>402</v>
      </c>
      <c r="D36" s="119" t="s">
        <v>180</v>
      </c>
      <c r="E36" s="117">
        <v>2</v>
      </c>
      <c r="F36" s="153">
        <v>25800</v>
      </c>
      <c r="G36" s="152">
        <f t="shared" si="0"/>
        <v>51600</v>
      </c>
      <c r="H36" s="111" t="s">
        <v>36</v>
      </c>
      <c r="I36" s="111" t="s">
        <v>37</v>
      </c>
    </row>
    <row r="37" spans="1:9" s="112" customFormat="1" ht="15" customHeight="1" x14ac:dyDescent="0.25">
      <c r="A37" s="255" t="s">
        <v>270</v>
      </c>
      <c r="B37" s="256"/>
      <c r="C37" s="256"/>
      <c r="D37" s="256"/>
      <c r="E37" s="256"/>
      <c r="F37" s="257"/>
      <c r="G37" s="155">
        <f>SUM(G8:G36)</f>
        <v>2287000</v>
      </c>
      <c r="H37" s="111"/>
      <c r="I37" s="111"/>
    </row>
    <row r="38" spans="1:9" s="112" customFormat="1" ht="17.25" customHeight="1" x14ac:dyDescent="0.25">
      <c r="A38" s="258" t="s">
        <v>43</v>
      </c>
      <c r="B38" s="259"/>
      <c r="C38" s="259"/>
      <c r="D38" s="259"/>
      <c r="E38" s="259"/>
      <c r="F38" s="259"/>
      <c r="G38" s="259"/>
      <c r="H38" s="259"/>
      <c r="I38" s="260"/>
    </row>
    <row r="39" spans="1:9" s="112" customFormat="1" ht="94.5" customHeight="1" x14ac:dyDescent="0.25">
      <c r="A39" s="120">
        <v>30</v>
      </c>
      <c r="B39" s="125" t="s">
        <v>271</v>
      </c>
      <c r="C39" s="129" t="s">
        <v>325</v>
      </c>
      <c r="D39" s="136" t="s">
        <v>35</v>
      </c>
      <c r="E39" s="132">
        <v>3</v>
      </c>
      <c r="F39" s="133">
        <v>69000</v>
      </c>
      <c r="G39" s="156">
        <f>E39*F39</f>
        <v>207000</v>
      </c>
      <c r="H39" s="111" t="s">
        <v>36</v>
      </c>
      <c r="I39" s="111" t="s">
        <v>37</v>
      </c>
    </row>
    <row r="40" spans="1:9" s="112" customFormat="1" ht="111.75" customHeight="1" x14ac:dyDescent="0.25">
      <c r="A40" s="120">
        <v>31</v>
      </c>
      <c r="B40" s="125" t="s">
        <v>272</v>
      </c>
      <c r="C40" s="129" t="s">
        <v>326</v>
      </c>
      <c r="D40" s="136" t="s">
        <v>35</v>
      </c>
      <c r="E40" s="132">
        <v>2</v>
      </c>
      <c r="F40" s="133">
        <v>31570</v>
      </c>
      <c r="G40" s="156">
        <f t="shared" ref="G40:G78" si="1">E40*F40</f>
        <v>63140</v>
      </c>
      <c r="H40" s="111" t="s">
        <v>36</v>
      </c>
      <c r="I40" s="111" t="s">
        <v>37</v>
      </c>
    </row>
    <row r="41" spans="1:9" s="112" customFormat="1" ht="87" customHeight="1" x14ac:dyDescent="0.25">
      <c r="A41" s="120">
        <v>32</v>
      </c>
      <c r="B41" s="125" t="s">
        <v>273</v>
      </c>
      <c r="C41" s="129" t="s">
        <v>327</v>
      </c>
      <c r="D41" s="136" t="s">
        <v>35</v>
      </c>
      <c r="E41" s="132">
        <v>3</v>
      </c>
      <c r="F41" s="133">
        <v>45560</v>
      </c>
      <c r="G41" s="156">
        <f t="shared" si="1"/>
        <v>136680</v>
      </c>
      <c r="H41" s="111" t="s">
        <v>36</v>
      </c>
      <c r="I41" s="111" t="s">
        <v>37</v>
      </c>
    </row>
    <row r="42" spans="1:9" s="112" customFormat="1" ht="61.5" customHeight="1" x14ac:dyDescent="0.25">
      <c r="A42" s="120">
        <v>33</v>
      </c>
      <c r="B42" s="125" t="s">
        <v>274</v>
      </c>
      <c r="C42" s="129" t="s">
        <v>328</v>
      </c>
      <c r="D42" s="136" t="s">
        <v>35</v>
      </c>
      <c r="E42" s="132">
        <v>5</v>
      </c>
      <c r="F42" s="133">
        <v>53420</v>
      </c>
      <c r="G42" s="156">
        <f t="shared" si="1"/>
        <v>267100</v>
      </c>
      <c r="H42" s="111" t="s">
        <v>36</v>
      </c>
      <c r="I42" s="111" t="s">
        <v>37</v>
      </c>
    </row>
    <row r="43" spans="1:9" s="112" customFormat="1" ht="68.25" customHeight="1" x14ac:dyDescent="0.25">
      <c r="A43" s="120">
        <v>34</v>
      </c>
      <c r="B43" s="125" t="s">
        <v>275</v>
      </c>
      <c r="C43" s="129" t="s">
        <v>329</v>
      </c>
      <c r="D43" s="136" t="s">
        <v>35</v>
      </c>
      <c r="E43" s="132">
        <v>2</v>
      </c>
      <c r="F43" s="133">
        <v>62400</v>
      </c>
      <c r="G43" s="156">
        <f t="shared" si="1"/>
        <v>124800</v>
      </c>
      <c r="H43" s="111" t="s">
        <v>36</v>
      </c>
      <c r="I43" s="111" t="s">
        <v>37</v>
      </c>
    </row>
    <row r="44" spans="1:9" s="112" customFormat="1" ht="66.75" customHeight="1" x14ac:dyDescent="0.25">
      <c r="A44" s="120">
        <v>35</v>
      </c>
      <c r="B44" s="125" t="s">
        <v>276</v>
      </c>
      <c r="C44" s="129" t="s">
        <v>330</v>
      </c>
      <c r="D44" s="136" t="s">
        <v>35</v>
      </c>
      <c r="E44" s="132">
        <v>2</v>
      </c>
      <c r="F44" s="133">
        <v>62400</v>
      </c>
      <c r="G44" s="156">
        <f t="shared" si="1"/>
        <v>124800</v>
      </c>
      <c r="H44" s="111" t="s">
        <v>36</v>
      </c>
      <c r="I44" s="111" t="s">
        <v>37</v>
      </c>
    </row>
    <row r="45" spans="1:9" s="112" customFormat="1" ht="112.5" customHeight="1" x14ac:dyDescent="0.25">
      <c r="A45" s="120">
        <v>36</v>
      </c>
      <c r="B45" s="125" t="s">
        <v>277</v>
      </c>
      <c r="C45" s="129" t="s">
        <v>331</v>
      </c>
      <c r="D45" s="136" t="s">
        <v>35</v>
      </c>
      <c r="E45" s="132">
        <v>2</v>
      </c>
      <c r="F45" s="133">
        <v>62400</v>
      </c>
      <c r="G45" s="156">
        <f t="shared" si="1"/>
        <v>124800</v>
      </c>
      <c r="H45" s="111" t="s">
        <v>36</v>
      </c>
      <c r="I45" s="111" t="s">
        <v>37</v>
      </c>
    </row>
    <row r="46" spans="1:9" s="112" customFormat="1" ht="112.5" customHeight="1" x14ac:dyDescent="0.25">
      <c r="A46" s="120">
        <v>37</v>
      </c>
      <c r="B46" s="125" t="s">
        <v>278</v>
      </c>
      <c r="C46" s="129" t="s">
        <v>332</v>
      </c>
      <c r="D46" s="136" t="s">
        <v>35</v>
      </c>
      <c r="E46" s="132">
        <v>4</v>
      </c>
      <c r="F46" s="133">
        <v>62400</v>
      </c>
      <c r="G46" s="156">
        <f t="shared" si="1"/>
        <v>249600</v>
      </c>
      <c r="H46" s="111" t="s">
        <v>36</v>
      </c>
      <c r="I46" s="111" t="s">
        <v>37</v>
      </c>
    </row>
    <row r="47" spans="1:9" s="112" customFormat="1" ht="112.5" customHeight="1" x14ac:dyDescent="0.25">
      <c r="A47" s="120">
        <v>38</v>
      </c>
      <c r="B47" s="125" t="s">
        <v>279</v>
      </c>
      <c r="C47" s="129" t="s">
        <v>333</v>
      </c>
      <c r="D47" s="136" t="s">
        <v>35</v>
      </c>
      <c r="E47" s="132">
        <v>5</v>
      </c>
      <c r="F47" s="133">
        <v>31570</v>
      </c>
      <c r="G47" s="156">
        <f t="shared" si="1"/>
        <v>157850</v>
      </c>
      <c r="H47" s="111" t="s">
        <v>36</v>
      </c>
      <c r="I47" s="111" t="s">
        <v>37</v>
      </c>
    </row>
    <row r="48" spans="1:9" s="112" customFormat="1" ht="112.5" customHeight="1" x14ac:dyDescent="0.25">
      <c r="A48" s="120">
        <v>39</v>
      </c>
      <c r="B48" s="125" t="s">
        <v>280</v>
      </c>
      <c r="C48" s="137" t="s">
        <v>334</v>
      </c>
      <c r="D48" s="136" t="s">
        <v>35</v>
      </c>
      <c r="E48" s="138">
        <v>2</v>
      </c>
      <c r="F48" s="139">
        <v>78510</v>
      </c>
      <c r="G48" s="156">
        <f t="shared" si="1"/>
        <v>157020</v>
      </c>
      <c r="H48" s="111" t="s">
        <v>36</v>
      </c>
      <c r="I48" s="111" t="s">
        <v>37</v>
      </c>
    </row>
    <row r="49" spans="1:9" s="112" customFormat="1" ht="112.5" customHeight="1" x14ac:dyDescent="0.25">
      <c r="A49" s="120">
        <v>40</v>
      </c>
      <c r="B49" s="125" t="s">
        <v>281</v>
      </c>
      <c r="C49" s="140" t="s">
        <v>335</v>
      </c>
      <c r="D49" s="136" t="s">
        <v>35</v>
      </c>
      <c r="E49" s="141">
        <v>4</v>
      </c>
      <c r="F49" s="142">
        <v>76930</v>
      </c>
      <c r="G49" s="156">
        <f t="shared" si="1"/>
        <v>307720</v>
      </c>
      <c r="H49" s="111" t="s">
        <v>36</v>
      </c>
      <c r="I49" s="111" t="s">
        <v>37</v>
      </c>
    </row>
    <row r="50" spans="1:9" s="112" customFormat="1" ht="112.5" customHeight="1" x14ac:dyDescent="0.25">
      <c r="A50" s="120">
        <v>41</v>
      </c>
      <c r="B50" s="125" t="s">
        <v>282</v>
      </c>
      <c r="C50" s="129" t="s">
        <v>336</v>
      </c>
      <c r="D50" s="136" t="s">
        <v>35</v>
      </c>
      <c r="E50" s="141">
        <v>4</v>
      </c>
      <c r="F50" s="142">
        <v>76930</v>
      </c>
      <c r="G50" s="156">
        <f t="shared" si="1"/>
        <v>307720</v>
      </c>
      <c r="H50" s="111" t="s">
        <v>36</v>
      </c>
      <c r="I50" s="111" t="s">
        <v>37</v>
      </c>
    </row>
    <row r="51" spans="1:9" s="112" customFormat="1" ht="112.5" customHeight="1" x14ac:dyDescent="0.25">
      <c r="A51" s="120">
        <v>42</v>
      </c>
      <c r="B51" s="125" t="s">
        <v>283</v>
      </c>
      <c r="C51" s="129" t="s">
        <v>337</v>
      </c>
      <c r="D51" s="136" t="s">
        <v>35</v>
      </c>
      <c r="E51" s="132">
        <v>3</v>
      </c>
      <c r="F51" s="133">
        <v>70550</v>
      </c>
      <c r="G51" s="156">
        <f t="shared" si="1"/>
        <v>211650</v>
      </c>
      <c r="H51" s="111" t="s">
        <v>36</v>
      </c>
      <c r="I51" s="111" t="s">
        <v>37</v>
      </c>
    </row>
    <row r="52" spans="1:9" s="112" customFormat="1" ht="112.5" customHeight="1" x14ac:dyDescent="0.25">
      <c r="A52" s="120">
        <v>43</v>
      </c>
      <c r="B52" s="125" t="s">
        <v>284</v>
      </c>
      <c r="C52" s="129" t="s">
        <v>338</v>
      </c>
      <c r="D52" s="136" t="s">
        <v>35</v>
      </c>
      <c r="E52" s="132">
        <v>3</v>
      </c>
      <c r="F52" s="133">
        <v>66860</v>
      </c>
      <c r="G52" s="156">
        <f t="shared" si="1"/>
        <v>200580</v>
      </c>
      <c r="H52" s="111" t="s">
        <v>36</v>
      </c>
      <c r="I52" s="111" t="s">
        <v>37</v>
      </c>
    </row>
    <row r="53" spans="1:9" s="112" customFormat="1" ht="112.5" customHeight="1" x14ac:dyDescent="0.25">
      <c r="A53" s="120">
        <v>44</v>
      </c>
      <c r="B53" s="125" t="s">
        <v>285</v>
      </c>
      <c r="C53" s="137" t="s">
        <v>339</v>
      </c>
      <c r="D53" s="136" t="s">
        <v>35</v>
      </c>
      <c r="E53" s="138">
        <v>5</v>
      </c>
      <c r="F53" s="139">
        <v>77500</v>
      </c>
      <c r="G53" s="156">
        <f t="shared" si="1"/>
        <v>387500</v>
      </c>
      <c r="H53" s="111" t="s">
        <v>36</v>
      </c>
      <c r="I53" s="111" t="s">
        <v>37</v>
      </c>
    </row>
    <row r="54" spans="1:9" s="112" customFormat="1" ht="112.5" customHeight="1" x14ac:dyDescent="0.25">
      <c r="A54" s="120">
        <v>45</v>
      </c>
      <c r="B54" s="125" t="s">
        <v>286</v>
      </c>
      <c r="C54" s="140" t="s">
        <v>340</v>
      </c>
      <c r="D54" s="136" t="s">
        <v>35</v>
      </c>
      <c r="E54" s="141">
        <v>4</v>
      </c>
      <c r="F54" s="142">
        <v>86030</v>
      </c>
      <c r="G54" s="156">
        <f t="shared" si="1"/>
        <v>344120</v>
      </c>
      <c r="H54" s="111" t="s">
        <v>36</v>
      </c>
      <c r="I54" s="111" t="s">
        <v>37</v>
      </c>
    </row>
    <row r="55" spans="1:9" s="112" customFormat="1" ht="112.5" customHeight="1" x14ac:dyDescent="0.25">
      <c r="A55" s="120">
        <v>46</v>
      </c>
      <c r="B55" s="125" t="s">
        <v>287</v>
      </c>
      <c r="C55" s="129" t="s">
        <v>341</v>
      </c>
      <c r="D55" s="136" t="s">
        <v>35</v>
      </c>
      <c r="E55" s="141">
        <v>4</v>
      </c>
      <c r="F55" s="142">
        <v>86030</v>
      </c>
      <c r="G55" s="156">
        <f t="shared" si="1"/>
        <v>344120</v>
      </c>
      <c r="H55" s="111" t="s">
        <v>36</v>
      </c>
      <c r="I55" s="111" t="s">
        <v>37</v>
      </c>
    </row>
    <row r="56" spans="1:9" s="112" customFormat="1" ht="112.5" customHeight="1" x14ac:dyDescent="0.25">
      <c r="A56" s="120">
        <v>47</v>
      </c>
      <c r="B56" s="125" t="s">
        <v>288</v>
      </c>
      <c r="C56" s="129" t="s">
        <v>342</v>
      </c>
      <c r="D56" s="136" t="s">
        <v>35</v>
      </c>
      <c r="E56" s="141">
        <v>4</v>
      </c>
      <c r="F56" s="133">
        <v>88700</v>
      </c>
      <c r="G56" s="156">
        <f t="shared" si="1"/>
        <v>354800</v>
      </c>
      <c r="H56" s="111" t="s">
        <v>36</v>
      </c>
      <c r="I56" s="111" t="s">
        <v>37</v>
      </c>
    </row>
    <row r="57" spans="1:9" s="112" customFormat="1" ht="112.5" customHeight="1" x14ac:dyDescent="0.25">
      <c r="A57" s="120">
        <v>48</v>
      </c>
      <c r="B57" s="125" t="s">
        <v>289</v>
      </c>
      <c r="C57" s="129" t="s">
        <v>343</v>
      </c>
      <c r="D57" s="136" t="s">
        <v>35</v>
      </c>
      <c r="E57" s="141">
        <v>4</v>
      </c>
      <c r="F57" s="133">
        <v>81950</v>
      </c>
      <c r="G57" s="156">
        <f t="shared" si="1"/>
        <v>327800</v>
      </c>
      <c r="H57" s="111" t="s">
        <v>36</v>
      </c>
      <c r="I57" s="111" t="s">
        <v>37</v>
      </c>
    </row>
    <row r="58" spans="1:9" s="112" customFormat="1" ht="112.5" customHeight="1" x14ac:dyDescent="0.25">
      <c r="A58" s="120">
        <v>49</v>
      </c>
      <c r="B58" s="125" t="s">
        <v>290</v>
      </c>
      <c r="C58" s="129" t="s">
        <v>344</v>
      </c>
      <c r="D58" s="136" t="s">
        <v>35</v>
      </c>
      <c r="E58" s="132">
        <v>4</v>
      </c>
      <c r="F58" s="133">
        <v>100110</v>
      </c>
      <c r="G58" s="156">
        <f t="shared" si="1"/>
        <v>400440</v>
      </c>
      <c r="H58" s="111" t="s">
        <v>36</v>
      </c>
      <c r="I58" s="111" t="s">
        <v>37</v>
      </c>
    </row>
    <row r="59" spans="1:9" s="112" customFormat="1" ht="112.5" customHeight="1" x14ac:dyDescent="0.25">
      <c r="A59" s="120">
        <v>50</v>
      </c>
      <c r="B59" s="125" t="s">
        <v>291</v>
      </c>
      <c r="C59" s="129" t="s">
        <v>345</v>
      </c>
      <c r="D59" s="136" t="s">
        <v>35</v>
      </c>
      <c r="E59" s="132">
        <v>3</v>
      </c>
      <c r="F59" s="133">
        <v>78250</v>
      </c>
      <c r="G59" s="156">
        <f t="shared" si="1"/>
        <v>234750</v>
      </c>
      <c r="H59" s="111" t="s">
        <v>36</v>
      </c>
      <c r="I59" s="111" t="s">
        <v>37</v>
      </c>
    </row>
    <row r="60" spans="1:9" s="112" customFormat="1" ht="112.5" customHeight="1" x14ac:dyDescent="0.25">
      <c r="A60" s="120">
        <v>51</v>
      </c>
      <c r="B60" s="125" t="s">
        <v>292</v>
      </c>
      <c r="C60" s="129" t="s">
        <v>346</v>
      </c>
      <c r="D60" s="136" t="s">
        <v>35</v>
      </c>
      <c r="E60" s="132">
        <v>4</v>
      </c>
      <c r="F60" s="133">
        <v>67010</v>
      </c>
      <c r="G60" s="156">
        <f t="shared" si="1"/>
        <v>268040</v>
      </c>
      <c r="H60" s="111" t="s">
        <v>36</v>
      </c>
      <c r="I60" s="111" t="s">
        <v>37</v>
      </c>
    </row>
    <row r="61" spans="1:9" s="112" customFormat="1" ht="112.5" customHeight="1" x14ac:dyDescent="0.25">
      <c r="A61" s="120">
        <v>52</v>
      </c>
      <c r="B61" s="125" t="s">
        <v>293</v>
      </c>
      <c r="C61" s="129" t="s">
        <v>347</v>
      </c>
      <c r="D61" s="136" t="s">
        <v>35</v>
      </c>
      <c r="E61" s="132">
        <v>4</v>
      </c>
      <c r="F61" s="133">
        <v>70570</v>
      </c>
      <c r="G61" s="156">
        <f t="shared" si="1"/>
        <v>282280</v>
      </c>
      <c r="H61" s="111" t="s">
        <v>36</v>
      </c>
      <c r="I61" s="111" t="s">
        <v>37</v>
      </c>
    </row>
    <row r="62" spans="1:9" s="112" customFormat="1" ht="112.5" customHeight="1" x14ac:dyDescent="0.25">
      <c r="A62" s="120">
        <v>53</v>
      </c>
      <c r="B62" s="125" t="s">
        <v>294</v>
      </c>
      <c r="C62" s="129" t="s">
        <v>348</v>
      </c>
      <c r="D62" s="136" t="s">
        <v>35</v>
      </c>
      <c r="E62" s="132">
        <v>5</v>
      </c>
      <c r="F62" s="133">
        <v>77500</v>
      </c>
      <c r="G62" s="156">
        <f t="shared" si="1"/>
        <v>387500</v>
      </c>
      <c r="H62" s="111" t="s">
        <v>36</v>
      </c>
      <c r="I62" s="111" t="s">
        <v>37</v>
      </c>
    </row>
    <row r="63" spans="1:9" s="112" customFormat="1" ht="112.5" customHeight="1" x14ac:dyDescent="0.25">
      <c r="A63" s="120">
        <v>54</v>
      </c>
      <c r="B63" s="125" t="s">
        <v>295</v>
      </c>
      <c r="C63" s="129" t="s">
        <v>349</v>
      </c>
      <c r="D63" s="136" t="s">
        <v>35</v>
      </c>
      <c r="E63" s="132">
        <v>2</v>
      </c>
      <c r="F63" s="133">
        <v>78680</v>
      </c>
      <c r="G63" s="156">
        <f t="shared" si="1"/>
        <v>157360</v>
      </c>
      <c r="H63" s="111" t="s">
        <v>36</v>
      </c>
      <c r="I63" s="111" t="s">
        <v>37</v>
      </c>
    </row>
    <row r="64" spans="1:9" s="112" customFormat="1" ht="112.5" customHeight="1" x14ac:dyDescent="0.25">
      <c r="A64" s="120">
        <v>55</v>
      </c>
      <c r="B64" s="125" t="s">
        <v>296</v>
      </c>
      <c r="C64" s="129" t="s">
        <v>350</v>
      </c>
      <c r="D64" s="136" t="s">
        <v>35</v>
      </c>
      <c r="E64" s="132">
        <v>2</v>
      </c>
      <c r="F64" s="133">
        <v>83090</v>
      </c>
      <c r="G64" s="156">
        <f t="shared" si="1"/>
        <v>166180</v>
      </c>
      <c r="H64" s="111" t="s">
        <v>36</v>
      </c>
      <c r="I64" s="111" t="s">
        <v>37</v>
      </c>
    </row>
    <row r="65" spans="1:9" s="112" customFormat="1" ht="112.5" customHeight="1" x14ac:dyDescent="0.25">
      <c r="A65" s="120">
        <v>56</v>
      </c>
      <c r="B65" s="125" t="s">
        <v>297</v>
      </c>
      <c r="C65" s="129" t="s">
        <v>351</v>
      </c>
      <c r="D65" s="136" t="s">
        <v>35</v>
      </c>
      <c r="E65" s="132">
        <v>4</v>
      </c>
      <c r="F65" s="133">
        <v>87070</v>
      </c>
      <c r="G65" s="156">
        <f t="shared" si="1"/>
        <v>348280</v>
      </c>
      <c r="H65" s="111" t="s">
        <v>36</v>
      </c>
      <c r="I65" s="111" t="s">
        <v>37</v>
      </c>
    </row>
    <row r="66" spans="1:9" s="112" customFormat="1" ht="61.5" customHeight="1" x14ac:dyDescent="0.25">
      <c r="A66" s="120">
        <v>57</v>
      </c>
      <c r="B66" s="126" t="s">
        <v>298</v>
      </c>
      <c r="C66" s="125" t="s">
        <v>352</v>
      </c>
      <c r="D66" s="136" t="s">
        <v>35</v>
      </c>
      <c r="E66" s="132">
        <v>1</v>
      </c>
      <c r="F66" s="133">
        <v>55000</v>
      </c>
      <c r="G66" s="156">
        <f t="shared" si="1"/>
        <v>55000</v>
      </c>
      <c r="H66" s="111" t="s">
        <v>36</v>
      </c>
      <c r="I66" s="111" t="s">
        <v>37</v>
      </c>
    </row>
    <row r="67" spans="1:9" s="112" customFormat="1" ht="50.25" customHeight="1" x14ac:dyDescent="0.25">
      <c r="A67" s="120">
        <v>58</v>
      </c>
      <c r="B67" s="126" t="s">
        <v>299</v>
      </c>
      <c r="C67" s="125" t="s">
        <v>299</v>
      </c>
      <c r="D67" s="136" t="s">
        <v>35</v>
      </c>
      <c r="E67" s="132">
        <v>1</v>
      </c>
      <c r="F67" s="133">
        <v>60000</v>
      </c>
      <c r="G67" s="156">
        <f t="shared" si="1"/>
        <v>60000</v>
      </c>
      <c r="H67" s="111" t="s">
        <v>36</v>
      </c>
      <c r="I67" s="111" t="s">
        <v>37</v>
      </c>
    </row>
    <row r="68" spans="1:9" s="112" customFormat="1" ht="63.75" customHeight="1" x14ac:dyDescent="0.25">
      <c r="A68" s="120">
        <v>59</v>
      </c>
      <c r="B68" s="128" t="s">
        <v>300</v>
      </c>
      <c r="C68" s="127" t="s">
        <v>300</v>
      </c>
      <c r="D68" s="136" t="s">
        <v>35</v>
      </c>
      <c r="E68" s="143">
        <v>1</v>
      </c>
      <c r="F68" s="144">
        <v>55000</v>
      </c>
      <c r="G68" s="156">
        <f t="shared" si="1"/>
        <v>55000</v>
      </c>
      <c r="H68" s="111" t="s">
        <v>36</v>
      </c>
      <c r="I68" s="111" t="s">
        <v>37</v>
      </c>
    </row>
    <row r="69" spans="1:9" s="112" customFormat="1" ht="50.25" customHeight="1" x14ac:dyDescent="0.25">
      <c r="A69" s="120">
        <v>60</v>
      </c>
      <c r="B69" s="126" t="s">
        <v>301</v>
      </c>
      <c r="C69" s="125" t="s">
        <v>353</v>
      </c>
      <c r="D69" s="145" t="s">
        <v>42</v>
      </c>
      <c r="E69" s="131">
        <v>2</v>
      </c>
      <c r="F69" s="134">
        <v>2000</v>
      </c>
      <c r="G69" s="156">
        <f t="shared" si="1"/>
        <v>4000</v>
      </c>
      <c r="H69" s="111" t="s">
        <v>36</v>
      </c>
      <c r="I69" s="111" t="s">
        <v>37</v>
      </c>
    </row>
    <row r="70" spans="1:9" s="112" customFormat="1" ht="38.25" customHeight="1" x14ac:dyDescent="0.25">
      <c r="A70" s="120">
        <v>61</v>
      </c>
      <c r="B70" s="126" t="s">
        <v>48</v>
      </c>
      <c r="C70" s="125" t="s">
        <v>48</v>
      </c>
      <c r="D70" s="146" t="s">
        <v>35</v>
      </c>
      <c r="E70" s="131">
        <v>3</v>
      </c>
      <c r="F70" s="134">
        <v>4000</v>
      </c>
      <c r="G70" s="156">
        <f t="shared" si="1"/>
        <v>12000</v>
      </c>
      <c r="H70" s="111" t="s">
        <v>36</v>
      </c>
      <c r="I70" s="111" t="s">
        <v>37</v>
      </c>
    </row>
    <row r="71" spans="1:9" s="112" customFormat="1" ht="38.25" customHeight="1" x14ac:dyDescent="0.25">
      <c r="A71" s="120">
        <v>62</v>
      </c>
      <c r="B71" s="126" t="s">
        <v>51</v>
      </c>
      <c r="C71" s="125" t="s">
        <v>51</v>
      </c>
      <c r="D71" s="146" t="s">
        <v>35</v>
      </c>
      <c r="E71" s="131">
        <v>2</v>
      </c>
      <c r="F71" s="134">
        <v>10000</v>
      </c>
      <c r="G71" s="156">
        <f t="shared" si="1"/>
        <v>20000</v>
      </c>
      <c r="H71" s="111" t="s">
        <v>36</v>
      </c>
      <c r="I71" s="111" t="s">
        <v>37</v>
      </c>
    </row>
    <row r="72" spans="1:9" s="112" customFormat="1" ht="38.25" customHeight="1" x14ac:dyDescent="0.25">
      <c r="A72" s="120">
        <v>63</v>
      </c>
      <c r="B72" s="126" t="s">
        <v>302</v>
      </c>
      <c r="C72" s="125" t="s">
        <v>302</v>
      </c>
      <c r="D72" s="146" t="s">
        <v>35</v>
      </c>
      <c r="E72" s="131">
        <v>250</v>
      </c>
      <c r="F72" s="134">
        <v>50</v>
      </c>
      <c r="G72" s="156">
        <f t="shared" si="1"/>
        <v>12500</v>
      </c>
      <c r="H72" s="111" t="s">
        <v>36</v>
      </c>
      <c r="I72" s="111" t="s">
        <v>37</v>
      </c>
    </row>
    <row r="73" spans="1:9" s="112" customFormat="1" ht="78" customHeight="1" x14ac:dyDescent="0.25">
      <c r="A73" s="120">
        <v>64</v>
      </c>
      <c r="B73" s="147" t="s">
        <v>303</v>
      </c>
      <c r="C73" s="147" t="s">
        <v>354</v>
      </c>
      <c r="D73" s="136" t="s">
        <v>35</v>
      </c>
      <c r="E73" s="131">
        <v>1</v>
      </c>
      <c r="F73" s="134">
        <v>45000</v>
      </c>
      <c r="G73" s="156">
        <f t="shared" si="1"/>
        <v>45000</v>
      </c>
      <c r="H73" s="111" t="s">
        <v>36</v>
      </c>
      <c r="I73" s="111" t="s">
        <v>37</v>
      </c>
    </row>
    <row r="74" spans="1:9" s="112" customFormat="1" ht="66" customHeight="1" x14ac:dyDescent="0.25">
      <c r="A74" s="120">
        <v>65</v>
      </c>
      <c r="B74" s="125" t="s">
        <v>304</v>
      </c>
      <c r="C74" s="125" t="s">
        <v>355</v>
      </c>
      <c r="D74" s="136" t="s">
        <v>35</v>
      </c>
      <c r="E74" s="131">
        <v>1</v>
      </c>
      <c r="F74" s="134">
        <v>60000</v>
      </c>
      <c r="G74" s="156">
        <f t="shared" si="1"/>
        <v>60000</v>
      </c>
      <c r="H74" s="111" t="s">
        <v>36</v>
      </c>
      <c r="I74" s="111" t="s">
        <v>37</v>
      </c>
    </row>
    <row r="75" spans="1:9" s="112" customFormat="1" ht="38.25" customHeight="1" x14ac:dyDescent="0.25">
      <c r="A75" s="120">
        <v>66</v>
      </c>
      <c r="B75" s="126" t="s">
        <v>305</v>
      </c>
      <c r="C75" s="125" t="s">
        <v>305</v>
      </c>
      <c r="D75" s="143" t="s">
        <v>59</v>
      </c>
      <c r="E75" s="131">
        <v>4</v>
      </c>
      <c r="F75" s="134">
        <v>50000</v>
      </c>
      <c r="G75" s="156">
        <f t="shared" si="1"/>
        <v>200000</v>
      </c>
      <c r="H75" s="111" t="s">
        <v>36</v>
      </c>
      <c r="I75" s="111" t="s">
        <v>37</v>
      </c>
    </row>
    <row r="76" spans="1:9" s="112" customFormat="1" ht="38.25" customHeight="1" x14ac:dyDescent="0.25">
      <c r="A76" s="120">
        <v>67</v>
      </c>
      <c r="B76" s="125" t="s">
        <v>306</v>
      </c>
      <c r="C76" s="125" t="s">
        <v>356</v>
      </c>
      <c r="D76" s="143" t="s">
        <v>59</v>
      </c>
      <c r="E76" s="131">
        <v>4</v>
      </c>
      <c r="F76" s="134">
        <v>50000</v>
      </c>
      <c r="G76" s="156">
        <f t="shared" si="1"/>
        <v>200000</v>
      </c>
      <c r="H76" s="111" t="s">
        <v>36</v>
      </c>
      <c r="I76" s="111" t="s">
        <v>37</v>
      </c>
    </row>
    <row r="77" spans="1:9" s="112" customFormat="1" ht="38.25" customHeight="1" x14ac:dyDescent="0.25">
      <c r="A77" s="120">
        <v>68</v>
      </c>
      <c r="B77" s="125" t="s">
        <v>307</v>
      </c>
      <c r="C77" s="125" t="s">
        <v>357</v>
      </c>
      <c r="D77" s="136" t="s">
        <v>35</v>
      </c>
      <c r="E77" s="131">
        <v>1</v>
      </c>
      <c r="F77" s="134">
        <v>15200</v>
      </c>
      <c r="G77" s="156">
        <f t="shared" si="1"/>
        <v>15200</v>
      </c>
      <c r="H77" s="111" t="s">
        <v>36</v>
      </c>
      <c r="I77" s="111" t="s">
        <v>37</v>
      </c>
    </row>
    <row r="78" spans="1:9" s="112" customFormat="1" ht="38.25" customHeight="1" x14ac:dyDescent="0.25">
      <c r="A78" s="120">
        <v>69</v>
      </c>
      <c r="B78" s="126" t="s">
        <v>58</v>
      </c>
      <c r="C78" s="125" t="s">
        <v>58</v>
      </c>
      <c r="D78" s="143" t="s">
        <v>59</v>
      </c>
      <c r="E78" s="131">
        <v>1</v>
      </c>
      <c r="F78" s="134">
        <v>200000</v>
      </c>
      <c r="G78" s="156">
        <f t="shared" si="1"/>
        <v>200000</v>
      </c>
      <c r="H78" s="111" t="s">
        <v>36</v>
      </c>
      <c r="I78" s="111" t="s">
        <v>37</v>
      </c>
    </row>
    <row r="79" spans="1:9" s="112" customFormat="1" ht="72.75" customHeight="1" x14ac:dyDescent="0.25">
      <c r="A79" s="120">
        <v>70</v>
      </c>
      <c r="B79" s="126" t="s">
        <v>308</v>
      </c>
      <c r="C79" s="125" t="s">
        <v>308</v>
      </c>
      <c r="D79" s="132" t="s">
        <v>35</v>
      </c>
      <c r="E79" s="131">
        <v>1</v>
      </c>
      <c r="F79" s="134">
        <v>1750000</v>
      </c>
      <c r="G79" s="156">
        <f t="shared" ref="G79:G86" si="2">E79*F79</f>
        <v>1750000</v>
      </c>
      <c r="H79" s="111" t="s">
        <v>36</v>
      </c>
      <c r="I79" s="111" t="s">
        <v>37</v>
      </c>
    </row>
    <row r="80" spans="1:9" s="112" customFormat="1" ht="65.25" customHeight="1" x14ac:dyDescent="0.25">
      <c r="A80" s="120">
        <v>71</v>
      </c>
      <c r="B80" s="125" t="s">
        <v>309</v>
      </c>
      <c r="C80" s="125" t="s">
        <v>358</v>
      </c>
      <c r="D80" s="143" t="s">
        <v>59</v>
      </c>
      <c r="E80" s="131">
        <v>2</v>
      </c>
      <c r="F80" s="134">
        <v>50000</v>
      </c>
      <c r="G80" s="156">
        <f t="shared" si="2"/>
        <v>100000</v>
      </c>
      <c r="H80" s="111" t="s">
        <v>36</v>
      </c>
      <c r="I80" s="111" t="s">
        <v>37</v>
      </c>
    </row>
    <row r="81" spans="1:9" s="112" customFormat="1" ht="59.25" customHeight="1" x14ac:dyDescent="0.25">
      <c r="A81" s="120">
        <v>72</v>
      </c>
      <c r="B81" s="125" t="s">
        <v>310</v>
      </c>
      <c r="C81" s="125" t="s">
        <v>359</v>
      </c>
      <c r="D81" s="143" t="s">
        <v>59</v>
      </c>
      <c r="E81" s="131">
        <v>3</v>
      </c>
      <c r="F81" s="134">
        <v>60000</v>
      </c>
      <c r="G81" s="156">
        <f t="shared" si="2"/>
        <v>180000</v>
      </c>
      <c r="H81" s="111" t="s">
        <v>36</v>
      </c>
      <c r="I81" s="111" t="s">
        <v>37</v>
      </c>
    </row>
    <row r="82" spans="1:9" s="112" customFormat="1" ht="62.25" customHeight="1" x14ac:dyDescent="0.25">
      <c r="A82" s="120">
        <v>73</v>
      </c>
      <c r="B82" s="125" t="s">
        <v>311</v>
      </c>
      <c r="C82" s="125" t="s">
        <v>360</v>
      </c>
      <c r="D82" s="143" t="s">
        <v>59</v>
      </c>
      <c r="E82" s="131">
        <v>2</v>
      </c>
      <c r="F82" s="134">
        <v>20000</v>
      </c>
      <c r="G82" s="156">
        <f t="shared" si="2"/>
        <v>40000</v>
      </c>
      <c r="H82" s="111" t="s">
        <v>36</v>
      </c>
      <c r="I82" s="111" t="s">
        <v>37</v>
      </c>
    </row>
    <row r="83" spans="1:9" s="112" customFormat="1" ht="38.25" customHeight="1" x14ac:dyDescent="0.25">
      <c r="A83" s="120">
        <v>74</v>
      </c>
      <c r="B83" s="125" t="s">
        <v>312</v>
      </c>
      <c r="C83" s="125" t="s">
        <v>361</v>
      </c>
      <c r="D83" s="132" t="s">
        <v>35</v>
      </c>
      <c r="E83" s="131">
        <v>1</v>
      </c>
      <c r="F83" s="134">
        <v>35000</v>
      </c>
      <c r="G83" s="156">
        <f t="shared" si="2"/>
        <v>35000</v>
      </c>
      <c r="H83" s="111" t="s">
        <v>36</v>
      </c>
      <c r="I83" s="111" t="s">
        <v>37</v>
      </c>
    </row>
    <row r="84" spans="1:9" s="112" customFormat="1" ht="54" customHeight="1" x14ac:dyDescent="0.25">
      <c r="A84" s="120">
        <v>75</v>
      </c>
      <c r="B84" s="125" t="s">
        <v>313</v>
      </c>
      <c r="C84" s="125" t="s">
        <v>362</v>
      </c>
      <c r="D84" s="143" t="s">
        <v>59</v>
      </c>
      <c r="E84" s="131">
        <v>1</v>
      </c>
      <c r="F84" s="134">
        <v>25500</v>
      </c>
      <c r="G84" s="156">
        <f t="shared" si="2"/>
        <v>25500</v>
      </c>
      <c r="H84" s="111" t="s">
        <v>36</v>
      </c>
      <c r="I84" s="111" t="s">
        <v>37</v>
      </c>
    </row>
    <row r="85" spans="1:9" s="112" customFormat="1" ht="38.25" customHeight="1" x14ac:dyDescent="0.25">
      <c r="A85" s="120">
        <v>76</v>
      </c>
      <c r="B85" s="125" t="s">
        <v>314</v>
      </c>
      <c r="C85" s="125" t="s">
        <v>363</v>
      </c>
      <c r="D85" s="132" t="s">
        <v>35</v>
      </c>
      <c r="E85" s="131">
        <v>4</v>
      </c>
      <c r="F85" s="134">
        <v>43200</v>
      </c>
      <c r="G85" s="156">
        <f t="shared" si="2"/>
        <v>172800</v>
      </c>
      <c r="H85" s="111" t="s">
        <v>36</v>
      </c>
      <c r="I85" s="111" t="s">
        <v>37</v>
      </c>
    </row>
    <row r="86" spans="1:9" s="112" customFormat="1" ht="38.25" customHeight="1" x14ac:dyDescent="0.25">
      <c r="A86" s="120">
        <v>77</v>
      </c>
      <c r="B86" s="125" t="s">
        <v>315</v>
      </c>
      <c r="C86" s="125" t="s">
        <v>364</v>
      </c>
      <c r="D86" s="143" t="s">
        <v>42</v>
      </c>
      <c r="E86" s="131">
        <v>25</v>
      </c>
      <c r="F86" s="134">
        <v>100</v>
      </c>
      <c r="G86" s="156">
        <f t="shared" si="2"/>
        <v>2500</v>
      </c>
      <c r="H86" s="111" t="s">
        <v>36</v>
      </c>
      <c r="I86" s="111" t="s">
        <v>37</v>
      </c>
    </row>
    <row r="87" spans="1:9" s="112" customFormat="1" ht="42.75" customHeight="1" x14ac:dyDescent="0.25">
      <c r="A87" s="120">
        <v>78</v>
      </c>
      <c r="B87" s="127" t="s">
        <v>324</v>
      </c>
      <c r="C87" s="127" t="s">
        <v>365</v>
      </c>
      <c r="D87" s="130" t="s">
        <v>50</v>
      </c>
      <c r="E87" s="130">
        <v>1</v>
      </c>
      <c r="F87" s="135">
        <v>18975</v>
      </c>
      <c r="G87" s="156">
        <f t="shared" ref="G87" si="3">E87*F87</f>
        <v>18975</v>
      </c>
      <c r="H87" s="111" t="s">
        <v>36</v>
      </c>
      <c r="I87" s="111" t="s">
        <v>37</v>
      </c>
    </row>
    <row r="88" spans="1:9" s="112" customFormat="1" ht="19.5" customHeight="1" x14ac:dyDescent="0.25">
      <c r="A88" s="255" t="s">
        <v>366</v>
      </c>
      <c r="B88" s="256"/>
      <c r="C88" s="256"/>
      <c r="D88" s="256"/>
      <c r="E88" s="256"/>
      <c r="F88" s="257"/>
      <c r="G88" s="155">
        <f>SUM(G39:G87)</f>
        <v>9907105</v>
      </c>
      <c r="H88" s="111"/>
      <c r="I88" s="111"/>
    </row>
    <row r="89" spans="1:9" s="112" customFormat="1" ht="20.25" customHeight="1" x14ac:dyDescent="0.25">
      <c r="A89" s="261" t="s">
        <v>403</v>
      </c>
      <c r="B89" s="262"/>
      <c r="C89" s="262"/>
      <c r="D89" s="262"/>
      <c r="E89" s="262"/>
      <c r="F89" s="262"/>
      <c r="G89" s="262"/>
      <c r="H89" s="262"/>
      <c r="I89" s="263"/>
    </row>
    <row r="90" spans="1:9" s="112" customFormat="1" ht="38.25" customHeight="1" x14ac:dyDescent="0.25">
      <c r="A90" s="120">
        <v>79</v>
      </c>
      <c r="B90" s="185" t="s">
        <v>404</v>
      </c>
      <c r="C90" s="186" t="s">
        <v>405</v>
      </c>
      <c r="D90" s="186" t="s">
        <v>183</v>
      </c>
      <c r="E90" s="18">
        <v>500</v>
      </c>
      <c r="F90" s="187">
        <v>835</v>
      </c>
      <c r="G90" s="152">
        <f>E90*F90</f>
        <v>417500</v>
      </c>
      <c r="H90" s="111" t="s">
        <v>36</v>
      </c>
      <c r="I90" s="111" t="s">
        <v>37</v>
      </c>
    </row>
    <row r="91" spans="1:9" s="112" customFormat="1" ht="38.25" customHeight="1" x14ac:dyDescent="0.25">
      <c r="A91" s="120">
        <v>80</v>
      </c>
      <c r="B91" s="188" t="s">
        <v>406</v>
      </c>
      <c r="C91" s="186" t="s">
        <v>407</v>
      </c>
      <c r="D91" s="186" t="s">
        <v>88</v>
      </c>
      <c r="E91" s="18">
        <v>3</v>
      </c>
      <c r="F91" s="187">
        <v>59764.7</v>
      </c>
      <c r="G91" s="152">
        <f t="shared" ref="G91:G150" si="4">E91*F91</f>
        <v>179294.09999999998</v>
      </c>
      <c r="H91" s="111" t="s">
        <v>36</v>
      </c>
      <c r="I91" s="111" t="s">
        <v>37</v>
      </c>
    </row>
    <row r="92" spans="1:9" s="112" customFormat="1" ht="38.25" customHeight="1" x14ac:dyDescent="0.25">
      <c r="A92" s="120">
        <v>81</v>
      </c>
      <c r="B92" s="185" t="s">
        <v>408</v>
      </c>
      <c r="C92" s="186" t="s">
        <v>409</v>
      </c>
      <c r="D92" s="186" t="s">
        <v>410</v>
      </c>
      <c r="E92" s="18">
        <v>84</v>
      </c>
      <c r="F92" s="189">
        <v>1790</v>
      </c>
      <c r="G92" s="152">
        <f t="shared" si="4"/>
        <v>150360</v>
      </c>
      <c r="H92" s="111" t="s">
        <v>36</v>
      </c>
      <c r="I92" s="111" t="s">
        <v>37</v>
      </c>
    </row>
    <row r="93" spans="1:9" s="112" customFormat="1" ht="38.25" customHeight="1" x14ac:dyDescent="0.25">
      <c r="A93" s="120">
        <v>82</v>
      </c>
      <c r="B93" s="190" t="s">
        <v>411</v>
      </c>
      <c r="C93" s="186" t="s">
        <v>412</v>
      </c>
      <c r="D93" s="186" t="s">
        <v>88</v>
      </c>
      <c r="E93" s="18">
        <v>70</v>
      </c>
      <c r="F93" s="189">
        <v>228</v>
      </c>
      <c r="G93" s="152">
        <f t="shared" si="4"/>
        <v>15960</v>
      </c>
      <c r="H93" s="111" t="s">
        <v>36</v>
      </c>
      <c r="I93" s="111" t="s">
        <v>37</v>
      </c>
    </row>
    <row r="94" spans="1:9" s="112" customFormat="1" ht="38.25" customHeight="1" x14ac:dyDescent="0.25">
      <c r="A94" s="120">
        <v>83</v>
      </c>
      <c r="B94" s="190" t="s">
        <v>413</v>
      </c>
      <c r="C94" s="186" t="s">
        <v>414</v>
      </c>
      <c r="D94" s="186" t="s">
        <v>88</v>
      </c>
      <c r="E94" s="18">
        <v>200</v>
      </c>
      <c r="F94" s="187">
        <v>3371.22</v>
      </c>
      <c r="G94" s="152">
        <f t="shared" si="4"/>
        <v>674244</v>
      </c>
      <c r="H94" s="111" t="s">
        <v>36</v>
      </c>
      <c r="I94" s="111" t="s">
        <v>37</v>
      </c>
    </row>
    <row r="95" spans="1:9" s="112" customFormat="1" ht="38.25" customHeight="1" x14ac:dyDescent="0.25">
      <c r="A95" s="120">
        <v>84</v>
      </c>
      <c r="B95" s="185" t="s">
        <v>415</v>
      </c>
      <c r="C95" s="186" t="s">
        <v>416</v>
      </c>
      <c r="D95" s="186" t="s">
        <v>416</v>
      </c>
      <c r="E95" s="18">
        <v>500</v>
      </c>
      <c r="F95" s="189">
        <v>100</v>
      </c>
      <c r="G95" s="152">
        <f t="shared" si="4"/>
        <v>50000</v>
      </c>
      <c r="H95" s="111" t="s">
        <v>36</v>
      </c>
      <c r="I95" s="111" t="s">
        <v>37</v>
      </c>
    </row>
    <row r="96" spans="1:9" s="112" customFormat="1" ht="38.25" customHeight="1" x14ac:dyDescent="0.25">
      <c r="A96" s="120">
        <v>85</v>
      </c>
      <c r="B96" s="185" t="s">
        <v>417</v>
      </c>
      <c r="C96" s="186" t="s">
        <v>418</v>
      </c>
      <c r="D96" s="186" t="s">
        <v>183</v>
      </c>
      <c r="E96" s="18">
        <v>100</v>
      </c>
      <c r="F96" s="189">
        <v>350</v>
      </c>
      <c r="G96" s="152">
        <f t="shared" si="4"/>
        <v>35000</v>
      </c>
      <c r="H96" s="111" t="s">
        <v>36</v>
      </c>
      <c r="I96" s="111" t="s">
        <v>37</v>
      </c>
    </row>
    <row r="97" spans="1:10" s="112" customFormat="1" ht="38.25" customHeight="1" x14ac:dyDescent="0.25">
      <c r="A97" s="120">
        <v>86</v>
      </c>
      <c r="B97" s="185" t="s">
        <v>419</v>
      </c>
      <c r="C97" s="186" t="s">
        <v>420</v>
      </c>
      <c r="D97" s="186" t="s">
        <v>410</v>
      </c>
      <c r="E97" s="18">
        <v>100</v>
      </c>
      <c r="F97" s="189">
        <v>53.39</v>
      </c>
      <c r="G97" s="152">
        <f t="shared" si="4"/>
        <v>5339</v>
      </c>
      <c r="H97" s="111" t="s">
        <v>36</v>
      </c>
      <c r="I97" s="111" t="s">
        <v>37</v>
      </c>
    </row>
    <row r="98" spans="1:10" s="112" customFormat="1" ht="38.25" customHeight="1" x14ac:dyDescent="0.25">
      <c r="A98" s="120">
        <v>87</v>
      </c>
      <c r="B98" s="185" t="s">
        <v>421</v>
      </c>
      <c r="C98" s="186" t="s">
        <v>422</v>
      </c>
      <c r="D98" s="186" t="s">
        <v>423</v>
      </c>
      <c r="E98" s="18">
        <v>200</v>
      </c>
      <c r="F98" s="189">
        <v>3000</v>
      </c>
      <c r="G98" s="152">
        <f t="shared" si="4"/>
        <v>600000</v>
      </c>
      <c r="H98" s="111" t="s">
        <v>36</v>
      </c>
      <c r="I98" s="111" t="s">
        <v>37</v>
      </c>
    </row>
    <row r="99" spans="1:10" s="112" customFormat="1" ht="38.25" customHeight="1" x14ac:dyDescent="0.25">
      <c r="A99" s="120">
        <v>88</v>
      </c>
      <c r="B99" s="191" t="s">
        <v>424</v>
      </c>
      <c r="C99" s="186"/>
      <c r="D99" s="186" t="s">
        <v>425</v>
      </c>
      <c r="E99" s="18">
        <v>50</v>
      </c>
      <c r="F99" s="189">
        <v>9800</v>
      </c>
      <c r="G99" s="152">
        <f t="shared" si="4"/>
        <v>490000</v>
      </c>
      <c r="H99" s="111" t="s">
        <v>36</v>
      </c>
      <c r="I99" s="111" t="s">
        <v>37</v>
      </c>
    </row>
    <row r="100" spans="1:10" s="112" customFormat="1" ht="38.25" customHeight="1" x14ac:dyDescent="0.25">
      <c r="A100" s="120">
        <v>89</v>
      </c>
      <c r="B100" s="190" t="s">
        <v>426</v>
      </c>
      <c r="C100" s="186" t="s">
        <v>427</v>
      </c>
      <c r="D100" s="186" t="s">
        <v>183</v>
      </c>
      <c r="E100" s="18">
        <v>500</v>
      </c>
      <c r="F100" s="189">
        <v>3132</v>
      </c>
      <c r="G100" s="152">
        <f t="shared" si="4"/>
        <v>1566000</v>
      </c>
      <c r="H100" s="111" t="s">
        <v>36</v>
      </c>
      <c r="I100" s="111" t="s">
        <v>37</v>
      </c>
    </row>
    <row r="101" spans="1:10" s="112" customFormat="1" ht="38.25" customHeight="1" x14ac:dyDescent="0.25">
      <c r="A101" s="120">
        <v>90</v>
      </c>
      <c r="B101" s="190" t="s">
        <v>428</v>
      </c>
      <c r="C101" s="186" t="s">
        <v>429</v>
      </c>
      <c r="D101" s="186" t="s">
        <v>88</v>
      </c>
      <c r="E101" s="18">
        <v>410</v>
      </c>
      <c r="F101" s="189">
        <v>2419</v>
      </c>
      <c r="G101" s="152">
        <f t="shared" si="4"/>
        <v>991790</v>
      </c>
      <c r="H101" s="111" t="s">
        <v>36</v>
      </c>
      <c r="I101" s="111" t="s">
        <v>37</v>
      </c>
    </row>
    <row r="102" spans="1:10" s="112" customFormat="1" ht="38.25" customHeight="1" x14ac:dyDescent="0.25">
      <c r="A102" s="120">
        <v>91</v>
      </c>
      <c r="B102" s="191" t="s">
        <v>430</v>
      </c>
      <c r="C102" s="186" t="s">
        <v>431</v>
      </c>
      <c r="D102" s="186" t="s">
        <v>183</v>
      </c>
      <c r="E102" s="18">
        <v>90</v>
      </c>
      <c r="F102" s="189">
        <v>2580</v>
      </c>
      <c r="G102" s="152">
        <f t="shared" si="4"/>
        <v>232200</v>
      </c>
      <c r="H102" s="111" t="s">
        <v>36</v>
      </c>
      <c r="I102" s="111" t="s">
        <v>37</v>
      </c>
    </row>
    <row r="103" spans="1:10" s="112" customFormat="1" ht="38.25" customHeight="1" x14ac:dyDescent="0.25">
      <c r="A103" s="120">
        <v>92</v>
      </c>
      <c r="B103" s="185" t="s">
        <v>432</v>
      </c>
      <c r="C103" s="186" t="s">
        <v>433</v>
      </c>
      <c r="D103" s="186" t="s">
        <v>410</v>
      </c>
      <c r="E103" s="18">
        <v>36</v>
      </c>
      <c r="F103" s="189">
        <v>2500</v>
      </c>
      <c r="G103" s="152">
        <f t="shared" si="4"/>
        <v>90000</v>
      </c>
      <c r="H103" s="111" t="s">
        <v>36</v>
      </c>
      <c r="I103" s="111" t="s">
        <v>37</v>
      </c>
    </row>
    <row r="104" spans="1:10" s="112" customFormat="1" ht="38.25" customHeight="1" x14ac:dyDescent="0.25">
      <c r="A104" s="120">
        <v>93</v>
      </c>
      <c r="B104" s="190" t="s">
        <v>434</v>
      </c>
      <c r="C104" s="186" t="s">
        <v>412</v>
      </c>
      <c r="D104" s="186" t="s">
        <v>88</v>
      </c>
      <c r="E104" s="18">
        <v>150</v>
      </c>
      <c r="F104" s="187">
        <v>312.07</v>
      </c>
      <c r="G104" s="152">
        <f t="shared" si="4"/>
        <v>46810.5</v>
      </c>
      <c r="H104" s="111" t="s">
        <v>36</v>
      </c>
      <c r="I104" s="111" t="s">
        <v>37</v>
      </c>
    </row>
    <row r="105" spans="1:10" s="112" customFormat="1" ht="38.25" customHeight="1" x14ac:dyDescent="0.25">
      <c r="A105" s="120">
        <v>94</v>
      </c>
      <c r="B105" s="190" t="s">
        <v>435</v>
      </c>
      <c r="C105" s="186" t="s">
        <v>436</v>
      </c>
      <c r="D105" s="186" t="s">
        <v>183</v>
      </c>
      <c r="E105" s="18">
        <v>50</v>
      </c>
      <c r="F105" s="189">
        <v>1100</v>
      </c>
      <c r="G105" s="152">
        <f t="shared" si="4"/>
        <v>55000</v>
      </c>
      <c r="H105" s="111" t="s">
        <v>36</v>
      </c>
      <c r="I105" s="111" t="s">
        <v>37</v>
      </c>
    </row>
    <row r="106" spans="1:10" s="112" customFormat="1" ht="38.25" customHeight="1" x14ac:dyDescent="0.25">
      <c r="A106" s="120">
        <v>95</v>
      </c>
      <c r="B106" s="185" t="s">
        <v>437</v>
      </c>
      <c r="C106" s="186" t="s">
        <v>438</v>
      </c>
      <c r="D106" s="186" t="s">
        <v>410</v>
      </c>
      <c r="E106" s="18">
        <v>250</v>
      </c>
      <c r="F106" s="187">
        <v>50.77</v>
      </c>
      <c r="G106" s="152">
        <f t="shared" si="4"/>
        <v>12692.5</v>
      </c>
      <c r="H106" s="111" t="s">
        <v>36</v>
      </c>
      <c r="I106" s="111" t="s">
        <v>37</v>
      </c>
    </row>
    <row r="107" spans="1:10" s="112" customFormat="1" ht="38.25" customHeight="1" x14ac:dyDescent="0.25">
      <c r="A107" s="120">
        <v>96</v>
      </c>
      <c r="B107" s="192" t="s">
        <v>439</v>
      </c>
      <c r="C107" s="106"/>
      <c r="D107" s="186" t="s">
        <v>88</v>
      </c>
      <c r="E107" s="18">
        <v>10</v>
      </c>
      <c r="F107" s="193">
        <v>30718.33</v>
      </c>
      <c r="G107" s="152">
        <f t="shared" si="4"/>
        <v>307183.30000000005</v>
      </c>
      <c r="H107" s="111" t="s">
        <v>36</v>
      </c>
      <c r="I107" s="111" t="s">
        <v>37</v>
      </c>
    </row>
    <row r="108" spans="1:10" s="198" customFormat="1" ht="38.25" customHeight="1" x14ac:dyDescent="0.25">
      <c r="A108" s="120">
        <v>97</v>
      </c>
      <c r="B108" s="194" t="s">
        <v>440</v>
      </c>
      <c r="C108" s="195" t="s">
        <v>441</v>
      </c>
      <c r="D108" s="195" t="s">
        <v>88</v>
      </c>
      <c r="E108" s="195">
        <v>10</v>
      </c>
      <c r="F108" s="196">
        <v>300</v>
      </c>
      <c r="G108" s="152">
        <f t="shared" si="4"/>
        <v>3000</v>
      </c>
      <c r="H108" s="111" t="s">
        <v>36</v>
      </c>
      <c r="I108" s="111" t="s">
        <v>37</v>
      </c>
      <c r="J108" s="197"/>
    </row>
    <row r="109" spans="1:10" s="112" customFormat="1" ht="38.25" customHeight="1" x14ac:dyDescent="0.25">
      <c r="A109" s="120">
        <v>98</v>
      </c>
      <c r="B109" s="191" t="s">
        <v>442</v>
      </c>
      <c r="C109" s="199" t="s">
        <v>443</v>
      </c>
      <c r="D109" s="199" t="s">
        <v>183</v>
      </c>
      <c r="E109" s="18">
        <v>400</v>
      </c>
      <c r="F109" s="196">
        <v>950</v>
      </c>
      <c r="G109" s="152">
        <f t="shared" si="4"/>
        <v>380000</v>
      </c>
      <c r="H109" s="111" t="s">
        <v>36</v>
      </c>
      <c r="I109" s="111" t="s">
        <v>37</v>
      </c>
    </row>
    <row r="110" spans="1:10" s="112" customFormat="1" ht="38.25" customHeight="1" x14ac:dyDescent="0.25">
      <c r="A110" s="120">
        <v>99</v>
      </c>
      <c r="B110" s="185" t="s">
        <v>444</v>
      </c>
      <c r="C110" s="186" t="s">
        <v>445</v>
      </c>
      <c r="D110" s="186" t="s">
        <v>410</v>
      </c>
      <c r="E110" s="18">
        <v>40</v>
      </c>
      <c r="F110" s="189">
        <v>3600</v>
      </c>
      <c r="G110" s="152">
        <f t="shared" si="4"/>
        <v>144000</v>
      </c>
      <c r="H110" s="111" t="s">
        <v>36</v>
      </c>
      <c r="I110" s="111" t="s">
        <v>37</v>
      </c>
    </row>
    <row r="111" spans="1:10" s="112" customFormat="1" ht="38.25" customHeight="1" x14ac:dyDescent="0.25">
      <c r="A111" s="120">
        <v>100</v>
      </c>
      <c r="B111" s="191" t="s">
        <v>446</v>
      </c>
      <c r="C111" s="186"/>
      <c r="D111" s="186" t="s">
        <v>183</v>
      </c>
      <c r="E111" s="18">
        <v>700</v>
      </c>
      <c r="F111" s="189">
        <v>1600</v>
      </c>
      <c r="G111" s="152">
        <f t="shared" si="4"/>
        <v>1120000</v>
      </c>
      <c r="H111" s="111" t="s">
        <v>36</v>
      </c>
      <c r="I111" s="111" t="s">
        <v>37</v>
      </c>
    </row>
    <row r="112" spans="1:10" s="112" customFormat="1" ht="38.25" customHeight="1" x14ac:dyDescent="0.25">
      <c r="A112" s="120">
        <v>101</v>
      </c>
      <c r="B112" s="190" t="s">
        <v>447</v>
      </c>
      <c r="C112" s="186" t="s">
        <v>448</v>
      </c>
      <c r="D112" s="186" t="s">
        <v>88</v>
      </c>
      <c r="E112" s="18">
        <v>100</v>
      </c>
      <c r="F112" s="189">
        <v>4200</v>
      </c>
      <c r="G112" s="152">
        <f t="shared" si="4"/>
        <v>420000</v>
      </c>
      <c r="H112" s="111" t="s">
        <v>36</v>
      </c>
      <c r="I112" s="111" t="s">
        <v>37</v>
      </c>
    </row>
    <row r="113" spans="1:9" s="112" customFormat="1" ht="38.25" customHeight="1" x14ac:dyDescent="0.25">
      <c r="A113" s="120">
        <v>102</v>
      </c>
      <c r="B113" s="190" t="s">
        <v>449</v>
      </c>
      <c r="C113" s="186" t="s">
        <v>450</v>
      </c>
      <c r="D113" s="186" t="s">
        <v>88</v>
      </c>
      <c r="E113" s="18">
        <v>100</v>
      </c>
      <c r="F113" s="187">
        <v>3534.41</v>
      </c>
      <c r="G113" s="152">
        <f t="shared" si="4"/>
        <v>353441</v>
      </c>
      <c r="H113" s="111" t="s">
        <v>36</v>
      </c>
      <c r="I113" s="111" t="s">
        <v>37</v>
      </c>
    </row>
    <row r="114" spans="1:9" s="112" customFormat="1" ht="38.25" customHeight="1" x14ac:dyDescent="0.25">
      <c r="A114" s="120">
        <v>103</v>
      </c>
      <c r="B114" s="192" t="s">
        <v>451</v>
      </c>
      <c r="C114" s="106"/>
      <c r="D114" s="186" t="s">
        <v>88</v>
      </c>
      <c r="E114" s="18">
        <v>50</v>
      </c>
      <c r="F114" s="193">
        <v>15343.87</v>
      </c>
      <c r="G114" s="152">
        <f t="shared" si="4"/>
        <v>767193.5</v>
      </c>
      <c r="H114" s="111" t="s">
        <v>36</v>
      </c>
      <c r="I114" s="111" t="s">
        <v>37</v>
      </c>
    </row>
    <row r="115" spans="1:9" s="112" customFormat="1" ht="38.25" customHeight="1" x14ac:dyDescent="0.25">
      <c r="A115" s="120">
        <v>104</v>
      </c>
      <c r="B115" s="191" t="s">
        <v>452</v>
      </c>
      <c r="C115" s="199" t="s">
        <v>453</v>
      </c>
      <c r="D115" s="199" t="s">
        <v>183</v>
      </c>
      <c r="E115" s="18">
        <v>1000</v>
      </c>
      <c r="F115" s="196">
        <v>840</v>
      </c>
      <c r="G115" s="152">
        <f t="shared" si="4"/>
        <v>840000</v>
      </c>
      <c r="H115" s="111" t="s">
        <v>36</v>
      </c>
      <c r="I115" s="111" t="s">
        <v>37</v>
      </c>
    </row>
    <row r="116" spans="1:9" s="112" customFormat="1" ht="38.25" customHeight="1" x14ac:dyDescent="0.25">
      <c r="A116" s="120">
        <v>105</v>
      </c>
      <c r="B116" s="200" t="s">
        <v>454</v>
      </c>
      <c r="C116" s="201" t="s">
        <v>455</v>
      </c>
      <c r="D116" s="201" t="s">
        <v>88</v>
      </c>
      <c r="E116" s="18">
        <v>300</v>
      </c>
      <c r="F116" s="189">
        <v>4000</v>
      </c>
      <c r="G116" s="152">
        <f t="shared" si="4"/>
        <v>1200000</v>
      </c>
      <c r="H116" s="111" t="s">
        <v>36</v>
      </c>
      <c r="I116" s="111" t="s">
        <v>37</v>
      </c>
    </row>
    <row r="117" spans="1:9" s="112" customFormat="1" ht="38.25" customHeight="1" x14ac:dyDescent="0.25">
      <c r="A117" s="120">
        <v>106</v>
      </c>
      <c r="B117" s="185" t="s">
        <v>456</v>
      </c>
      <c r="C117" s="186" t="s">
        <v>457</v>
      </c>
      <c r="D117" s="186" t="s">
        <v>183</v>
      </c>
      <c r="E117" s="18">
        <v>100</v>
      </c>
      <c r="F117" s="202">
        <v>357.86</v>
      </c>
      <c r="G117" s="152">
        <f t="shared" si="4"/>
        <v>35786</v>
      </c>
      <c r="H117" s="111" t="s">
        <v>36</v>
      </c>
      <c r="I117" s="111" t="s">
        <v>37</v>
      </c>
    </row>
    <row r="118" spans="1:9" s="112" customFormat="1" ht="38.25" customHeight="1" x14ac:dyDescent="0.25">
      <c r="A118" s="120">
        <v>107</v>
      </c>
      <c r="B118" s="185" t="s">
        <v>458</v>
      </c>
      <c r="C118" s="186" t="s">
        <v>459</v>
      </c>
      <c r="D118" s="186" t="s">
        <v>88</v>
      </c>
      <c r="E118" s="18">
        <v>1000</v>
      </c>
      <c r="F118" s="187">
        <v>250</v>
      </c>
      <c r="G118" s="152">
        <f t="shared" si="4"/>
        <v>250000</v>
      </c>
      <c r="H118" s="111" t="s">
        <v>36</v>
      </c>
      <c r="I118" s="111" t="s">
        <v>37</v>
      </c>
    </row>
    <row r="119" spans="1:9" s="112" customFormat="1" ht="38.25" customHeight="1" x14ac:dyDescent="0.25">
      <c r="A119" s="120">
        <v>108</v>
      </c>
      <c r="B119" s="190" t="s">
        <v>460</v>
      </c>
      <c r="C119" s="186" t="s">
        <v>461</v>
      </c>
      <c r="D119" s="186" t="s">
        <v>183</v>
      </c>
      <c r="E119" s="18">
        <v>400</v>
      </c>
      <c r="F119" s="189">
        <v>1200</v>
      </c>
      <c r="G119" s="152">
        <f t="shared" si="4"/>
        <v>480000</v>
      </c>
      <c r="H119" s="111" t="s">
        <v>36</v>
      </c>
      <c r="I119" s="111" t="s">
        <v>37</v>
      </c>
    </row>
    <row r="120" spans="1:9" s="112" customFormat="1" ht="38.25" customHeight="1" x14ac:dyDescent="0.25">
      <c r="A120" s="120">
        <v>109</v>
      </c>
      <c r="B120" s="203" t="s">
        <v>462</v>
      </c>
      <c r="C120" s="204" t="s">
        <v>463</v>
      </c>
      <c r="D120" s="204" t="s">
        <v>464</v>
      </c>
      <c r="E120" s="18">
        <v>100</v>
      </c>
      <c r="F120" s="189">
        <v>4000</v>
      </c>
      <c r="G120" s="152">
        <f t="shared" si="4"/>
        <v>400000</v>
      </c>
      <c r="H120" s="111" t="s">
        <v>36</v>
      </c>
      <c r="I120" s="111" t="s">
        <v>37</v>
      </c>
    </row>
    <row r="121" spans="1:9" s="112" customFormat="1" ht="38.25" customHeight="1" x14ac:dyDescent="0.25">
      <c r="A121" s="120">
        <v>110</v>
      </c>
      <c r="B121" s="203" t="s">
        <v>465</v>
      </c>
      <c r="C121" s="204" t="s">
        <v>466</v>
      </c>
      <c r="D121" s="204" t="s">
        <v>464</v>
      </c>
      <c r="E121" s="18">
        <v>50</v>
      </c>
      <c r="F121" s="189">
        <v>6000</v>
      </c>
      <c r="G121" s="152">
        <f t="shared" si="4"/>
        <v>300000</v>
      </c>
      <c r="H121" s="111" t="s">
        <v>36</v>
      </c>
      <c r="I121" s="111" t="s">
        <v>37</v>
      </c>
    </row>
    <row r="122" spans="1:9" s="112" customFormat="1" ht="38.25" customHeight="1" x14ac:dyDescent="0.25">
      <c r="A122" s="120">
        <v>111</v>
      </c>
      <c r="B122" s="203" t="s">
        <v>467</v>
      </c>
      <c r="C122" s="204" t="s">
        <v>468</v>
      </c>
      <c r="D122" s="204" t="s">
        <v>464</v>
      </c>
      <c r="E122" s="18">
        <v>50</v>
      </c>
      <c r="F122" s="189">
        <v>4000</v>
      </c>
      <c r="G122" s="152">
        <f t="shared" si="4"/>
        <v>200000</v>
      </c>
      <c r="H122" s="111" t="s">
        <v>36</v>
      </c>
      <c r="I122" s="111" t="s">
        <v>37</v>
      </c>
    </row>
    <row r="123" spans="1:9" s="112" customFormat="1" ht="38.25" customHeight="1" x14ac:dyDescent="0.25">
      <c r="A123" s="120">
        <v>112</v>
      </c>
      <c r="B123" s="191" t="s">
        <v>469</v>
      </c>
      <c r="C123" s="186" t="s">
        <v>470</v>
      </c>
      <c r="D123" s="186" t="s">
        <v>471</v>
      </c>
      <c r="E123" s="18">
        <v>1200</v>
      </c>
      <c r="F123" s="189">
        <v>200</v>
      </c>
      <c r="G123" s="152">
        <f t="shared" si="4"/>
        <v>240000</v>
      </c>
      <c r="H123" s="111" t="s">
        <v>36</v>
      </c>
      <c r="I123" s="111" t="s">
        <v>37</v>
      </c>
    </row>
    <row r="124" spans="1:9" s="112" customFormat="1" ht="38.25" customHeight="1" x14ac:dyDescent="0.25">
      <c r="A124" s="120">
        <v>113</v>
      </c>
      <c r="B124" s="185" t="s">
        <v>472</v>
      </c>
      <c r="C124" s="186" t="s">
        <v>473</v>
      </c>
      <c r="D124" s="186" t="s">
        <v>88</v>
      </c>
      <c r="E124" s="18">
        <v>2</v>
      </c>
      <c r="F124" s="189">
        <v>2000</v>
      </c>
      <c r="G124" s="152">
        <f t="shared" si="4"/>
        <v>4000</v>
      </c>
      <c r="H124" s="111" t="s">
        <v>36</v>
      </c>
      <c r="I124" s="111" t="s">
        <v>37</v>
      </c>
    </row>
    <row r="125" spans="1:9" s="112" customFormat="1" ht="38.25" customHeight="1" x14ac:dyDescent="0.25">
      <c r="A125" s="120">
        <v>114</v>
      </c>
      <c r="B125" s="185" t="s">
        <v>474</v>
      </c>
      <c r="C125" s="186" t="s">
        <v>475</v>
      </c>
      <c r="D125" s="186" t="s">
        <v>183</v>
      </c>
      <c r="E125" s="18">
        <v>2300</v>
      </c>
      <c r="F125" s="187">
        <v>90</v>
      </c>
      <c r="G125" s="152">
        <f t="shared" si="4"/>
        <v>207000</v>
      </c>
      <c r="H125" s="111" t="s">
        <v>36</v>
      </c>
      <c r="I125" s="111" t="s">
        <v>37</v>
      </c>
    </row>
    <row r="126" spans="1:9" s="112" customFormat="1" ht="38.25" customHeight="1" x14ac:dyDescent="0.25">
      <c r="A126" s="120">
        <v>115</v>
      </c>
      <c r="B126" s="185" t="s">
        <v>476</v>
      </c>
      <c r="C126" s="186" t="s">
        <v>477</v>
      </c>
      <c r="D126" s="186" t="s">
        <v>88</v>
      </c>
      <c r="E126" s="18">
        <v>230</v>
      </c>
      <c r="F126" s="189">
        <v>3000</v>
      </c>
      <c r="G126" s="152">
        <f t="shared" si="4"/>
        <v>690000</v>
      </c>
      <c r="H126" s="111" t="s">
        <v>36</v>
      </c>
      <c r="I126" s="111" t="s">
        <v>37</v>
      </c>
    </row>
    <row r="127" spans="1:9" s="112" customFormat="1" ht="38.25" customHeight="1" x14ac:dyDescent="0.25">
      <c r="A127" s="120">
        <v>116</v>
      </c>
      <c r="B127" s="185" t="s">
        <v>478</v>
      </c>
      <c r="C127" s="186" t="s">
        <v>479</v>
      </c>
      <c r="D127" s="205" t="s">
        <v>88</v>
      </c>
      <c r="E127" s="18">
        <v>450</v>
      </c>
      <c r="F127" s="206">
        <v>2200</v>
      </c>
      <c r="G127" s="152">
        <f t="shared" si="4"/>
        <v>990000</v>
      </c>
      <c r="H127" s="111" t="s">
        <v>36</v>
      </c>
      <c r="I127" s="111" t="s">
        <v>37</v>
      </c>
    </row>
    <row r="128" spans="1:9" s="112" customFormat="1" ht="38.25" customHeight="1" x14ac:dyDescent="0.25">
      <c r="A128" s="120">
        <v>117</v>
      </c>
      <c r="B128" s="191" t="s">
        <v>480</v>
      </c>
      <c r="C128" s="186" t="s">
        <v>481</v>
      </c>
      <c r="D128" s="186" t="s">
        <v>183</v>
      </c>
      <c r="E128" s="18">
        <v>600</v>
      </c>
      <c r="F128" s="189">
        <v>1190</v>
      </c>
      <c r="G128" s="152">
        <f t="shared" si="4"/>
        <v>714000</v>
      </c>
      <c r="H128" s="111" t="s">
        <v>36</v>
      </c>
      <c r="I128" s="111" t="s">
        <v>37</v>
      </c>
    </row>
    <row r="129" spans="1:9" s="112" customFormat="1" ht="38.25" customHeight="1" x14ac:dyDescent="0.25">
      <c r="A129" s="120">
        <v>118</v>
      </c>
      <c r="B129" s="185" t="s">
        <v>482</v>
      </c>
      <c r="C129" s="186" t="s">
        <v>483</v>
      </c>
      <c r="D129" s="186" t="s">
        <v>410</v>
      </c>
      <c r="E129" s="18">
        <v>200</v>
      </c>
      <c r="F129" s="187">
        <v>3600</v>
      </c>
      <c r="G129" s="152">
        <f t="shared" si="4"/>
        <v>720000</v>
      </c>
      <c r="H129" s="111" t="s">
        <v>36</v>
      </c>
      <c r="I129" s="111" t="s">
        <v>37</v>
      </c>
    </row>
    <row r="130" spans="1:9" s="112" customFormat="1" ht="38.25" customHeight="1" x14ac:dyDescent="0.25">
      <c r="A130" s="120">
        <v>119</v>
      </c>
      <c r="B130" s="185" t="s">
        <v>484</v>
      </c>
      <c r="C130" s="186" t="s">
        <v>485</v>
      </c>
      <c r="D130" s="186" t="s">
        <v>410</v>
      </c>
      <c r="E130" s="18">
        <v>126</v>
      </c>
      <c r="F130" s="189">
        <v>1000</v>
      </c>
      <c r="G130" s="152">
        <f t="shared" si="4"/>
        <v>126000</v>
      </c>
      <c r="H130" s="111" t="s">
        <v>36</v>
      </c>
      <c r="I130" s="111" t="s">
        <v>37</v>
      </c>
    </row>
    <row r="131" spans="1:9" s="112" customFormat="1" ht="38.25" customHeight="1" x14ac:dyDescent="0.25">
      <c r="A131" s="120">
        <v>120</v>
      </c>
      <c r="B131" s="207" t="s">
        <v>486</v>
      </c>
      <c r="C131" s="186" t="s">
        <v>457</v>
      </c>
      <c r="D131" s="186" t="s">
        <v>183</v>
      </c>
      <c r="E131" s="18">
        <v>30</v>
      </c>
      <c r="F131" s="208">
        <v>1400</v>
      </c>
      <c r="G131" s="152">
        <f t="shared" si="4"/>
        <v>42000</v>
      </c>
      <c r="H131" s="111" t="s">
        <v>36</v>
      </c>
      <c r="I131" s="111" t="s">
        <v>37</v>
      </c>
    </row>
    <row r="132" spans="1:9" s="112" customFormat="1" ht="38.25" customHeight="1" x14ac:dyDescent="0.25">
      <c r="A132" s="120">
        <v>121</v>
      </c>
      <c r="B132" s="185" t="s">
        <v>487</v>
      </c>
      <c r="C132" s="186" t="s">
        <v>488</v>
      </c>
      <c r="D132" s="186" t="s">
        <v>88</v>
      </c>
      <c r="E132" s="18">
        <v>60</v>
      </c>
      <c r="F132" s="189">
        <v>9500</v>
      </c>
      <c r="G132" s="152">
        <f t="shared" si="4"/>
        <v>570000</v>
      </c>
      <c r="H132" s="111" t="s">
        <v>36</v>
      </c>
      <c r="I132" s="111" t="s">
        <v>37</v>
      </c>
    </row>
    <row r="133" spans="1:9" s="112" customFormat="1" ht="38.25" customHeight="1" x14ac:dyDescent="0.25">
      <c r="A133" s="120">
        <v>122</v>
      </c>
      <c r="B133" s="190" t="s">
        <v>489</v>
      </c>
      <c r="C133" s="186" t="s">
        <v>490</v>
      </c>
      <c r="D133" s="186" t="s">
        <v>88</v>
      </c>
      <c r="E133" s="18">
        <v>100</v>
      </c>
      <c r="F133" s="187">
        <v>4200</v>
      </c>
      <c r="G133" s="152">
        <f t="shared" si="4"/>
        <v>420000</v>
      </c>
      <c r="H133" s="111" t="s">
        <v>36</v>
      </c>
      <c r="I133" s="111" t="s">
        <v>37</v>
      </c>
    </row>
    <row r="134" spans="1:9" s="112" customFormat="1" ht="38.25" customHeight="1" x14ac:dyDescent="0.25">
      <c r="A134" s="120">
        <v>123</v>
      </c>
      <c r="B134" s="191" t="s">
        <v>491</v>
      </c>
      <c r="C134" s="186" t="s">
        <v>492</v>
      </c>
      <c r="D134" s="186" t="s">
        <v>416</v>
      </c>
      <c r="E134" s="18">
        <v>500</v>
      </c>
      <c r="F134" s="187">
        <v>1450</v>
      </c>
      <c r="G134" s="152">
        <f t="shared" si="4"/>
        <v>725000</v>
      </c>
      <c r="H134" s="111" t="s">
        <v>36</v>
      </c>
      <c r="I134" s="111" t="s">
        <v>37</v>
      </c>
    </row>
    <row r="135" spans="1:9" s="112" customFormat="1" ht="38.25" customHeight="1" x14ac:dyDescent="0.25">
      <c r="A135" s="120">
        <v>124</v>
      </c>
      <c r="B135" s="190" t="s">
        <v>493</v>
      </c>
      <c r="C135" s="186" t="s">
        <v>494</v>
      </c>
      <c r="D135" s="186" t="s">
        <v>88</v>
      </c>
      <c r="E135" s="18">
        <v>100</v>
      </c>
      <c r="F135" s="187">
        <v>843.67</v>
      </c>
      <c r="G135" s="152">
        <f t="shared" si="4"/>
        <v>84367</v>
      </c>
      <c r="H135" s="111" t="s">
        <v>36</v>
      </c>
      <c r="I135" s="111" t="s">
        <v>37</v>
      </c>
    </row>
    <row r="136" spans="1:9" s="112" customFormat="1" ht="38.25" customHeight="1" x14ac:dyDescent="0.25">
      <c r="A136" s="120">
        <v>125</v>
      </c>
      <c r="B136" s="185" t="s">
        <v>495</v>
      </c>
      <c r="C136" s="204" t="s">
        <v>496</v>
      </c>
      <c r="D136" s="186" t="s">
        <v>180</v>
      </c>
      <c r="E136" s="18">
        <v>1</v>
      </c>
      <c r="F136" s="202">
        <v>27000</v>
      </c>
      <c r="G136" s="152">
        <f t="shared" si="4"/>
        <v>27000</v>
      </c>
      <c r="H136" s="111" t="s">
        <v>36</v>
      </c>
      <c r="I136" s="111" t="s">
        <v>37</v>
      </c>
    </row>
    <row r="137" spans="1:9" s="112" customFormat="1" ht="38.25" customHeight="1" x14ac:dyDescent="0.25">
      <c r="A137" s="120">
        <v>126</v>
      </c>
      <c r="B137" s="185" t="s">
        <v>497</v>
      </c>
      <c r="C137" s="204" t="s">
        <v>496</v>
      </c>
      <c r="D137" s="186" t="s">
        <v>180</v>
      </c>
      <c r="E137" s="18">
        <v>1</v>
      </c>
      <c r="F137" s="202">
        <v>27000</v>
      </c>
      <c r="G137" s="152">
        <f t="shared" si="4"/>
        <v>27000</v>
      </c>
      <c r="H137" s="111" t="s">
        <v>36</v>
      </c>
      <c r="I137" s="111" t="s">
        <v>37</v>
      </c>
    </row>
    <row r="138" spans="1:9" s="112" customFormat="1" ht="38.25" customHeight="1" x14ac:dyDescent="0.25">
      <c r="A138" s="120">
        <v>127</v>
      </c>
      <c r="B138" s="185" t="s">
        <v>498</v>
      </c>
      <c r="C138" s="204" t="s">
        <v>496</v>
      </c>
      <c r="D138" s="186" t="s">
        <v>180</v>
      </c>
      <c r="E138" s="18">
        <v>1</v>
      </c>
      <c r="F138" s="202">
        <v>27000</v>
      </c>
      <c r="G138" s="152">
        <f t="shared" si="4"/>
        <v>27000</v>
      </c>
      <c r="H138" s="111" t="s">
        <v>36</v>
      </c>
      <c r="I138" s="111" t="s">
        <v>37</v>
      </c>
    </row>
    <row r="139" spans="1:9" s="112" customFormat="1" ht="38.25" customHeight="1" x14ac:dyDescent="0.25">
      <c r="A139" s="120">
        <v>128</v>
      </c>
      <c r="B139" s="192" t="s">
        <v>499</v>
      </c>
      <c r="C139" s="106"/>
      <c r="D139" s="186" t="s">
        <v>88</v>
      </c>
      <c r="E139" s="18">
        <v>50</v>
      </c>
      <c r="F139" s="193">
        <v>21242.66</v>
      </c>
      <c r="G139" s="152">
        <f t="shared" si="4"/>
        <v>1062133</v>
      </c>
      <c r="H139" s="111" t="s">
        <v>36</v>
      </c>
      <c r="I139" s="111" t="s">
        <v>37</v>
      </c>
    </row>
    <row r="140" spans="1:9" s="112" customFormat="1" ht="38.25" customHeight="1" x14ac:dyDescent="0.25">
      <c r="A140" s="120">
        <v>129</v>
      </c>
      <c r="B140" s="190" t="s">
        <v>500</v>
      </c>
      <c r="C140" s="186" t="s">
        <v>412</v>
      </c>
      <c r="D140" s="186" t="s">
        <v>88</v>
      </c>
      <c r="E140" s="18">
        <v>600</v>
      </c>
      <c r="F140" s="187">
        <v>430</v>
      </c>
      <c r="G140" s="152">
        <f t="shared" si="4"/>
        <v>258000</v>
      </c>
      <c r="H140" s="111" t="s">
        <v>36</v>
      </c>
      <c r="I140" s="111" t="s">
        <v>37</v>
      </c>
    </row>
    <row r="141" spans="1:9" s="112" customFormat="1" ht="38.25" customHeight="1" x14ac:dyDescent="0.25">
      <c r="A141" s="120">
        <v>130</v>
      </c>
      <c r="B141" s="209" t="s">
        <v>501</v>
      </c>
      <c r="C141" s="210" t="s">
        <v>502</v>
      </c>
      <c r="D141" s="210" t="s">
        <v>410</v>
      </c>
      <c r="E141" s="18">
        <v>1000</v>
      </c>
      <c r="F141" s="211">
        <v>30.76</v>
      </c>
      <c r="G141" s="152">
        <f t="shared" si="4"/>
        <v>30760</v>
      </c>
      <c r="H141" s="111" t="s">
        <v>36</v>
      </c>
      <c r="I141" s="111" t="s">
        <v>37</v>
      </c>
    </row>
    <row r="142" spans="1:9" s="112" customFormat="1" ht="38.25" customHeight="1" x14ac:dyDescent="0.25">
      <c r="A142" s="120">
        <v>131</v>
      </c>
      <c r="B142" s="191" t="s">
        <v>503</v>
      </c>
      <c r="C142" s="186" t="s">
        <v>504</v>
      </c>
      <c r="D142" s="186" t="s">
        <v>88</v>
      </c>
      <c r="E142" s="18">
        <v>500</v>
      </c>
      <c r="F142" s="187">
        <v>363.85</v>
      </c>
      <c r="G142" s="152">
        <f t="shared" si="4"/>
        <v>181925</v>
      </c>
      <c r="H142" s="111" t="s">
        <v>36</v>
      </c>
      <c r="I142" s="111" t="s">
        <v>37</v>
      </c>
    </row>
    <row r="143" spans="1:9" s="112" customFormat="1" ht="38.25" customHeight="1" x14ac:dyDescent="0.25">
      <c r="A143" s="120">
        <v>132</v>
      </c>
      <c r="B143" s="194" t="s">
        <v>505</v>
      </c>
      <c r="C143" s="186" t="s">
        <v>506</v>
      </c>
      <c r="D143" s="186" t="s">
        <v>42</v>
      </c>
      <c r="E143" s="18">
        <v>1000</v>
      </c>
      <c r="F143" s="187">
        <v>92.55</v>
      </c>
      <c r="G143" s="152">
        <f t="shared" si="4"/>
        <v>92550</v>
      </c>
      <c r="H143" s="111" t="s">
        <v>36</v>
      </c>
      <c r="I143" s="111" t="s">
        <v>37</v>
      </c>
    </row>
    <row r="144" spans="1:9" s="112" customFormat="1" ht="38.25" customHeight="1" x14ac:dyDescent="0.25">
      <c r="A144" s="120">
        <v>133</v>
      </c>
      <c r="B144" s="190" t="s">
        <v>507</v>
      </c>
      <c r="C144" s="186" t="s">
        <v>412</v>
      </c>
      <c r="D144" s="186" t="s">
        <v>88</v>
      </c>
      <c r="E144" s="18">
        <v>500</v>
      </c>
      <c r="F144" s="187">
        <v>420</v>
      </c>
      <c r="G144" s="152">
        <f t="shared" si="4"/>
        <v>210000</v>
      </c>
      <c r="H144" s="111" t="s">
        <v>36</v>
      </c>
      <c r="I144" s="111" t="s">
        <v>37</v>
      </c>
    </row>
    <row r="145" spans="1:10" s="112" customFormat="1" ht="42" customHeight="1" x14ac:dyDescent="0.25">
      <c r="A145" s="120">
        <v>134</v>
      </c>
      <c r="B145" s="212" t="s">
        <v>508</v>
      </c>
      <c r="C145" s="213" t="s">
        <v>509</v>
      </c>
      <c r="D145" s="214" t="s">
        <v>59</v>
      </c>
      <c r="E145" s="215">
        <v>10</v>
      </c>
      <c r="F145" s="216">
        <v>223</v>
      </c>
      <c r="G145" s="217">
        <f t="shared" si="4"/>
        <v>2230</v>
      </c>
      <c r="H145" s="111" t="s">
        <v>36</v>
      </c>
      <c r="I145" s="111" t="s">
        <v>37</v>
      </c>
      <c r="J145" s="112" t="s">
        <v>510</v>
      </c>
    </row>
    <row r="146" spans="1:10" s="112" customFormat="1" ht="38.25" customHeight="1" x14ac:dyDescent="0.25">
      <c r="A146" s="120">
        <v>135</v>
      </c>
      <c r="B146" s="218" t="s">
        <v>511</v>
      </c>
      <c r="C146" s="219" t="s">
        <v>512</v>
      </c>
      <c r="D146" s="111" t="s">
        <v>59</v>
      </c>
      <c r="E146" s="220">
        <v>10</v>
      </c>
      <c r="F146" s="214">
        <v>160</v>
      </c>
      <c r="G146" s="217">
        <f t="shared" si="4"/>
        <v>1600</v>
      </c>
      <c r="H146" s="111" t="s">
        <v>36</v>
      </c>
      <c r="I146" s="111" t="s">
        <v>37</v>
      </c>
      <c r="J146" s="112" t="s">
        <v>510</v>
      </c>
    </row>
    <row r="147" spans="1:10" ht="45" customHeight="1" x14ac:dyDescent="0.25">
      <c r="A147" s="120">
        <v>136</v>
      </c>
      <c r="B147" s="212" t="s">
        <v>207</v>
      </c>
      <c r="C147" s="71"/>
      <c r="D147" s="77" t="s">
        <v>208</v>
      </c>
      <c r="E147" s="78">
        <v>3300</v>
      </c>
      <c r="F147" s="79">
        <v>29.9</v>
      </c>
      <c r="G147" s="221">
        <f t="shared" si="4"/>
        <v>98670</v>
      </c>
      <c r="H147" s="222" t="s">
        <v>36</v>
      </c>
      <c r="I147" s="222" t="s">
        <v>37</v>
      </c>
      <c r="J147" s="112" t="s">
        <v>510</v>
      </c>
    </row>
    <row r="148" spans="1:10" ht="36.75" customHeight="1" x14ac:dyDescent="0.25">
      <c r="A148" s="120">
        <v>137</v>
      </c>
      <c r="B148" s="218" t="s">
        <v>513</v>
      </c>
      <c r="C148" s="223" t="s">
        <v>514</v>
      </c>
      <c r="D148" s="19" t="s">
        <v>88</v>
      </c>
      <c r="E148" s="20">
        <v>750</v>
      </c>
      <c r="F148" s="105">
        <v>1135</v>
      </c>
      <c r="G148" s="224">
        <f t="shared" si="4"/>
        <v>851250</v>
      </c>
      <c r="H148" s="19" t="s">
        <v>36</v>
      </c>
      <c r="I148" s="19" t="s">
        <v>37</v>
      </c>
      <c r="J148" s="225" t="s">
        <v>87</v>
      </c>
    </row>
    <row r="149" spans="1:10" ht="53.25" customHeight="1" x14ac:dyDescent="0.25">
      <c r="A149" s="120">
        <v>138</v>
      </c>
      <c r="B149" s="227" t="s">
        <v>515</v>
      </c>
      <c r="C149" s="228" t="s">
        <v>516</v>
      </c>
      <c r="D149" s="229" t="s">
        <v>180</v>
      </c>
      <c r="E149" s="230">
        <v>150</v>
      </c>
      <c r="F149" s="231">
        <v>2000</v>
      </c>
      <c r="G149" s="232">
        <f t="shared" si="4"/>
        <v>300000</v>
      </c>
      <c r="H149" s="76" t="s">
        <v>36</v>
      </c>
      <c r="I149" s="76" t="s">
        <v>37</v>
      </c>
      <c r="J149" s="225" t="s">
        <v>87</v>
      </c>
    </row>
    <row r="150" spans="1:10" ht="36" customHeight="1" x14ac:dyDescent="0.25">
      <c r="A150" s="120">
        <v>139</v>
      </c>
      <c r="B150" s="226" t="s">
        <v>518</v>
      </c>
      <c r="C150" s="226" t="s">
        <v>519</v>
      </c>
      <c r="D150" s="19" t="s">
        <v>88</v>
      </c>
      <c r="E150" s="20">
        <v>2</v>
      </c>
      <c r="F150" s="105">
        <v>1200</v>
      </c>
      <c r="G150" s="224">
        <f t="shared" si="4"/>
        <v>2400</v>
      </c>
      <c r="H150" s="19" t="s">
        <v>36</v>
      </c>
      <c r="I150" s="19" t="s">
        <v>37</v>
      </c>
      <c r="J150" s="225"/>
    </row>
    <row r="151" spans="1:10" s="112" customFormat="1" ht="18" customHeight="1" x14ac:dyDescent="0.25">
      <c r="A151" s="264" t="s">
        <v>517</v>
      </c>
      <c r="B151" s="265"/>
      <c r="C151" s="265"/>
      <c r="D151" s="265"/>
      <c r="E151" s="265"/>
      <c r="F151" s="266"/>
      <c r="G151" s="155">
        <f>SUM(G90:G150)</f>
        <v>21517678.899999999</v>
      </c>
      <c r="H151" s="111"/>
      <c r="I151" s="111"/>
    </row>
    <row r="152" spans="1:10" ht="19.5" customHeight="1" x14ac:dyDescent="0.25">
      <c r="A152" s="249" t="s">
        <v>141</v>
      </c>
      <c r="B152" s="250"/>
      <c r="C152" s="251"/>
      <c r="D152" s="115"/>
      <c r="E152" s="115"/>
      <c r="F152" s="157"/>
      <c r="G152" s="159">
        <f>G37+G88+G151</f>
        <v>33711783.899999999</v>
      </c>
      <c r="H152" s="115"/>
      <c r="I152" s="115"/>
    </row>
    <row r="154" spans="1:10" ht="15.75" x14ac:dyDescent="0.25">
      <c r="B154" s="114"/>
      <c r="C154" s="55"/>
      <c r="D154" s="55"/>
    </row>
    <row r="155" spans="1:10" ht="25.5" hidden="1" customHeight="1" x14ac:dyDescent="0.25">
      <c r="B155" s="114" t="s">
        <v>211</v>
      </c>
      <c r="C155" s="55"/>
      <c r="D155" s="55" t="s">
        <v>212</v>
      </c>
    </row>
    <row r="156" spans="1:10" ht="25.5" hidden="1" customHeight="1" x14ac:dyDescent="0.25">
      <c r="B156" s="114" t="s">
        <v>135</v>
      </c>
      <c r="C156" s="55"/>
      <c r="D156" s="55" t="s">
        <v>159</v>
      </c>
    </row>
    <row r="157" spans="1:10" ht="38.25" customHeight="1" x14ac:dyDescent="0.25">
      <c r="B157" s="114" t="s">
        <v>137</v>
      </c>
      <c r="C157" s="55"/>
      <c r="D157" s="55" t="s">
        <v>158</v>
      </c>
    </row>
    <row r="158" spans="1:10" ht="22.5" hidden="1" customHeight="1" x14ac:dyDescent="0.25">
      <c r="B158" s="114" t="s">
        <v>139</v>
      </c>
      <c r="C158" s="57"/>
      <c r="D158" s="108" t="s">
        <v>157</v>
      </c>
    </row>
    <row r="159" spans="1:10" ht="15.75" x14ac:dyDescent="0.25">
      <c r="B159" s="114"/>
      <c r="D159" s="55"/>
    </row>
  </sheetData>
  <autoFilter ref="A7:I15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9">
    <mergeCell ref="F1:I3"/>
    <mergeCell ref="H4:I4"/>
    <mergeCell ref="A152:C152"/>
    <mergeCell ref="A7:I7"/>
    <mergeCell ref="A37:F37"/>
    <mergeCell ref="A38:I38"/>
    <mergeCell ref="A88:F88"/>
    <mergeCell ref="A89:I89"/>
    <mergeCell ref="A151:F151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U42"/>
  <sheetViews>
    <sheetView topLeftCell="A29" workbookViewId="0">
      <selection activeCell="U31" sqref="U31:U36"/>
    </sheetView>
  </sheetViews>
  <sheetFormatPr defaultRowHeight="15" x14ac:dyDescent="0.25"/>
  <sheetData>
    <row r="5" spans="5:16" ht="15.75" thickBot="1" x14ac:dyDescent="0.3"/>
    <row r="6" spans="5:16" ht="16.5" thickBot="1" x14ac:dyDescent="0.3">
      <c r="E6" s="179">
        <v>19800</v>
      </c>
    </row>
    <row r="7" spans="5:16" ht="39" thickBot="1" x14ac:dyDescent="0.3">
      <c r="E7" s="180">
        <v>21000</v>
      </c>
      <c r="H7" s="160" t="s">
        <v>26</v>
      </c>
      <c r="I7" s="163" t="s">
        <v>1</v>
      </c>
      <c r="J7" s="164" t="s">
        <v>392</v>
      </c>
      <c r="K7" s="165" t="s">
        <v>28</v>
      </c>
      <c r="L7" s="165" t="s">
        <v>29</v>
      </c>
      <c r="M7" s="165" t="s">
        <v>393</v>
      </c>
      <c r="N7" s="165" t="s">
        <v>31</v>
      </c>
      <c r="O7" s="164" t="s">
        <v>394</v>
      </c>
      <c r="P7" s="164" t="s">
        <v>33</v>
      </c>
    </row>
    <row r="8" spans="5:16" ht="39" customHeight="1" thickBot="1" x14ac:dyDescent="0.3">
      <c r="E8" s="181">
        <v>17795</v>
      </c>
      <c r="H8" s="162">
        <v>146</v>
      </c>
      <c r="I8" s="178" t="s">
        <v>367</v>
      </c>
      <c r="J8" s="166" t="s">
        <v>396</v>
      </c>
      <c r="K8" s="172" t="s">
        <v>35</v>
      </c>
      <c r="L8" s="173">
        <v>5</v>
      </c>
      <c r="M8" s="176">
        <v>30000</v>
      </c>
      <c r="N8" s="177">
        <v>150000</v>
      </c>
      <c r="O8" s="171" t="s">
        <v>36</v>
      </c>
      <c r="P8" s="171" t="s">
        <v>395</v>
      </c>
    </row>
    <row r="9" spans="5:16" ht="38.25" customHeight="1" thickBot="1" x14ac:dyDescent="0.3">
      <c r="H9" s="162">
        <v>147</v>
      </c>
      <c r="I9" s="178" t="s">
        <v>368</v>
      </c>
      <c r="J9" s="166" t="s">
        <v>396</v>
      </c>
      <c r="K9" s="172" t="s">
        <v>35</v>
      </c>
      <c r="L9" s="173">
        <v>5</v>
      </c>
      <c r="M9" s="176">
        <v>15900</v>
      </c>
      <c r="N9" s="177">
        <v>79500</v>
      </c>
      <c r="O9" s="171" t="s">
        <v>36</v>
      </c>
      <c r="P9" s="171" t="s">
        <v>395</v>
      </c>
    </row>
    <row r="10" spans="5:16" ht="38.25" customHeight="1" thickBot="1" x14ac:dyDescent="0.3">
      <c r="H10" s="162">
        <v>148</v>
      </c>
      <c r="I10" s="178" t="s">
        <v>369</v>
      </c>
      <c r="J10" s="166" t="s">
        <v>396</v>
      </c>
      <c r="K10" s="172" t="s">
        <v>35</v>
      </c>
      <c r="L10" s="173">
        <v>4</v>
      </c>
      <c r="M10" s="176">
        <v>95900</v>
      </c>
      <c r="N10" s="177">
        <v>383600</v>
      </c>
      <c r="O10" s="171" t="s">
        <v>36</v>
      </c>
      <c r="P10" s="171" t="s">
        <v>395</v>
      </c>
    </row>
    <row r="11" spans="5:16" ht="38.25" customHeight="1" thickBot="1" x14ac:dyDescent="0.3">
      <c r="H11" s="162">
        <v>149</v>
      </c>
      <c r="I11" s="178" t="s">
        <v>370</v>
      </c>
      <c r="J11" s="166" t="s">
        <v>396</v>
      </c>
      <c r="K11" s="172" t="s">
        <v>35</v>
      </c>
      <c r="L11" s="173">
        <v>5</v>
      </c>
      <c r="M11" s="176">
        <v>30000</v>
      </c>
      <c r="N11" s="177">
        <v>150000</v>
      </c>
      <c r="O11" s="171" t="s">
        <v>36</v>
      </c>
      <c r="P11" s="171" t="s">
        <v>395</v>
      </c>
    </row>
    <row r="12" spans="5:16" ht="38.25" customHeight="1" thickBot="1" x14ac:dyDescent="0.3">
      <c r="H12" s="162">
        <v>150</v>
      </c>
      <c r="I12" s="178" t="s">
        <v>371</v>
      </c>
      <c r="J12" s="166" t="s">
        <v>396</v>
      </c>
      <c r="K12" s="172" t="s">
        <v>35</v>
      </c>
      <c r="L12" s="173">
        <v>3</v>
      </c>
      <c r="M12" s="176">
        <v>145400</v>
      </c>
      <c r="N12" s="177">
        <v>436200</v>
      </c>
      <c r="O12" s="171" t="s">
        <v>36</v>
      </c>
      <c r="P12" s="171" t="s">
        <v>395</v>
      </c>
    </row>
    <row r="13" spans="5:16" ht="38.25" customHeight="1" thickBot="1" x14ac:dyDescent="0.3">
      <c r="H13" s="162">
        <v>151</v>
      </c>
      <c r="I13" s="178" t="s">
        <v>372</v>
      </c>
      <c r="J13" s="166" t="s">
        <v>396</v>
      </c>
      <c r="K13" s="172" t="s">
        <v>35</v>
      </c>
      <c r="L13" s="173">
        <v>4</v>
      </c>
      <c r="M13" s="176">
        <v>10900</v>
      </c>
      <c r="N13" s="177">
        <v>43600</v>
      </c>
      <c r="O13" s="171" t="s">
        <v>36</v>
      </c>
      <c r="P13" s="171" t="s">
        <v>395</v>
      </c>
    </row>
    <row r="14" spans="5:16" ht="38.25" customHeight="1" thickBot="1" x14ac:dyDescent="0.3">
      <c r="H14" s="162">
        <v>152</v>
      </c>
      <c r="I14" s="178" t="s">
        <v>373</v>
      </c>
      <c r="J14" s="166" t="s">
        <v>396</v>
      </c>
      <c r="K14" s="172" t="s">
        <v>35</v>
      </c>
      <c r="L14" s="173">
        <v>4</v>
      </c>
      <c r="M14" s="176">
        <v>16000</v>
      </c>
      <c r="N14" s="177">
        <v>64000</v>
      </c>
      <c r="O14" s="171" t="s">
        <v>36</v>
      </c>
      <c r="P14" s="171" t="s">
        <v>395</v>
      </c>
    </row>
    <row r="15" spans="5:16" ht="38.25" customHeight="1" thickBot="1" x14ac:dyDescent="0.3">
      <c r="H15" s="162">
        <v>153</v>
      </c>
      <c r="I15" s="178" t="s">
        <v>374</v>
      </c>
      <c r="J15" s="166" t="s">
        <v>396</v>
      </c>
      <c r="K15" s="172" t="s">
        <v>35</v>
      </c>
      <c r="L15" s="173">
        <v>2</v>
      </c>
      <c r="M15" s="176">
        <v>24900</v>
      </c>
      <c r="N15" s="177">
        <v>49800</v>
      </c>
      <c r="O15" s="171" t="s">
        <v>36</v>
      </c>
      <c r="P15" s="171" t="s">
        <v>395</v>
      </c>
    </row>
    <row r="16" spans="5:16" ht="35.25" customHeight="1" thickBot="1" x14ac:dyDescent="0.3">
      <c r="H16" s="162">
        <v>154</v>
      </c>
      <c r="I16" s="178" t="s">
        <v>375</v>
      </c>
      <c r="J16" s="166" t="s">
        <v>397</v>
      </c>
      <c r="K16" s="172" t="s">
        <v>35</v>
      </c>
      <c r="L16" s="173">
        <v>4</v>
      </c>
      <c r="M16" s="176">
        <v>21400</v>
      </c>
      <c r="N16" s="177">
        <v>85600</v>
      </c>
      <c r="O16" s="171" t="s">
        <v>36</v>
      </c>
      <c r="P16" s="171" t="s">
        <v>395</v>
      </c>
    </row>
    <row r="17" spans="8:21" ht="38.25" customHeight="1" thickBot="1" x14ac:dyDescent="0.3">
      <c r="H17" s="162">
        <v>155</v>
      </c>
      <c r="I17" s="178" t="s">
        <v>376</v>
      </c>
      <c r="J17" s="166" t="s">
        <v>396</v>
      </c>
      <c r="K17" s="172" t="s">
        <v>35</v>
      </c>
      <c r="L17" s="173">
        <v>4</v>
      </c>
      <c r="M17" s="176">
        <v>30000</v>
      </c>
      <c r="N17" s="177">
        <v>120000</v>
      </c>
      <c r="O17" s="171" t="s">
        <v>36</v>
      </c>
      <c r="P17" s="171" t="s">
        <v>395</v>
      </c>
    </row>
    <row r="18" spans="8:21" ht="38.25" customHeight="1" thickBot="1" x14ac:dyDescent="0.3">
      <c r="H18" s="162">
        <v>156</v>
      </c>
      <c r="I18" s="178" t="s">
        <v>377</v>
      </c>
      <c r="J18" s="166" t="s">
        <v>396</v>
      </c>
      <c r="K18" s="172" t="s">
        <v>35</v>
      </c>
      <c r="L18" s="173">
        <v>3</v>
      </c>
      <c r="M18" s="176">
        <v>23900</v>
      </c>
      <c r="N18" s="177">
        <v>71700</v>
      </c>
      <c r="O18" s="171" t="s">
        <v>36</v>
      </c>
      <c r="P18" s="171" t="s">
        <v>395</v>
      </c>
    </row>
    <row r="19" spans="8:21" ht="38.25" customHeight="1" thickBot="1" x14ac:dyDescent="0.3">
      <c r="H19" s="162">
        <v>157</v>
      </c>
      <c r="I19" s="178" t="s">
        <v>378</v>
      </c>
      <c r="J19" s="166" t="s">
        <v>396</v>
      </c>
      <c r="K19" s="172" t="s">
        <v>35</v>
      </c>
      <c r="L19" s="173">
        <v>3</v>
      </c>
      <c r="M19" s="176">
        <v>31900</v>
      </c>
      <c r="N19" s="177">
        <v>95700</v>
      </c>
      <c r="O19" s="171" t="s">
        <v>36</v>
      </c>
      <c r="P19" s="171" t="s">
        <v>395</v>
      </c>
    </row>
    <row r="20" spans="8:21" ht="38.25" customHeight="1" thickBot="1" x14ac:dyDescent="0.3">
      <c r="H20" s="162">
        <v>158</v>
      </c>
      <c r="I20" s="178" t="s">
        <v>379</v>
      </c>
      <c r="J20" s="166" t="s">
        <v>396</v>
      </c>
      <c r="K20" s="172" t="s">
        <v>35</v>
      </c>
      <c r="L20" s="173">
        <v>4</v>
      </c>
      <c r="M20" s="176">
        <v>96900</v>
      </c>
      <c r="N20" s="177">
        <v>387600</v>
      </c>
      <c r="O20" s="171" t="s">
        <v>36</v>
      </c>
      <c r="P20" s="171" t="s">
        <v>395</v>
      </c>
    </row>
    <row r="21" spans="8:21" ht="38.25" customHeight="1" thickBot="1" x14ac:dyDescent="0.3">
      <c r="H21" s="162">
        <v>159</v>
      </c>
      <c r="I21" s="178" t="s">
        <v>380</v>
      </c>
      <c r="J21" s="166" t="s">
        <v>396</v>
      </c>
      <c r="K21" s="172" t="s">
        <v>35</v>
      </c>
      <c r="L21" s="173">
        <v>4</v>
      </c>
      <c r="M21" s="176">
        <v>46900</v>
      </c>
      <c r="N21" s="177">
        <v>187600</v>
      </c>
      <c r="O21" s="171" t="s">
        <v>36</v>
      </c>
      <c r="P21" s="171" t="s">
        <v>395</v>
      </c>
    </row>
    <row r="22" spans="8:21" ht="35.25" customHeight="1" thickBot="1" x14ac:dyDescent="0.3">
      <c r="H22" s="162">
        <v>160</v>
      </c>
      <c r="I22" s="178" t="s">
        <v>381</v>
      </c>
      <c r="J22" s="166" t="s">
        <v>397</v>
      </c>
      <c r="K22" s="172" t="s">
        <v>35</v>
      </c>
      <c r="L22" s="173">
        <v>4</v>
      </c>
      <c r="M22" s="176">
        <v>22000</v>
      </c>
      <c r="N22" s="177">
        <v>88000</v>
      </c>
      <c r="O22" s="171" t="s">
        <v>36</v>
      </c>
      <c r="P22" s="171" t="s">
        <v>395</v>
      </c>
    </row>
    <row r="23" spans="8:21" ht="38.25" customHeight="1" thickBot="1" x14ac:dyDescent="0.3">
      <c r="H23" s="162">
        <v>161</v>
      </c>
      <c r="I23" s="178" t="s">
        <v>382</v>
      </c>
      <c r="J23" s="166" t="s">
        <v>396</v>
      </c>
      <c r="K23" s="172" t="s">
        <v>35</v>
      </c>
      <c r="L23" s="173">
        <v>2</v>
      </c>
      <c r="M23" s="176">
        <v>37900</v>
      </c>
      <c r="N23" s="177">
        <v>75800</v>
      </c>
      <c r="O23" s="171" t="s">
        <v>36</v>
      </c>
      <c r="P23" s="171" t="s">
        <v>395</v>
      </c>
    </row>
    <row r="24" spans="8:21" ht="38.25" customHeight="1" thickBot="1" x14ac:dyDescent="0.3">
      <c r="H24" s="162">
        <v>162</v>
      </c>
      <c r="I24" s="178" t="s">
        <v>383</v>
      </c>
      <c r="J24" s="166" t="s">
        <v>396</v>
      </c>
      <c r="K24" s="172" t="s">
        <v>35</v>
      </c>
      <c r="L24" s="173">
        <v>4</v>
      </c>
      <c r="M24" s="176">
        <v>96900</v>
      </c>
      <c r="N24" s="177">
        <v>387600</v>
      </c>
      <c r="O24" s="171" t="s">
        <v>36</v>
      </c>
      <c r="P24" s="171" t="s">
        <v>395</v>
      </c>
    </row>
    <row r="25" spans="8:21" ht="38.25" customHeight="1" thickBot="1" x14ac:dyDescent="0.3">
      <c r="H25" s="162">
        <v>163</v>
      </c>
      <c r="I25" s="178" t="s">
        <v>384</v>
      </c>
      <c r="J25" s="166" t="s">
        <v>396</v>
      </c>
      <c r="K25" s="172" t="s">
        <v>35</v>
      </c>
      <c r="L25" s="173">
        <v>4</v>
      </c>
      <c r="M25" s="176">
        <v>81400</v>
      </c>
      <c r="N25" s="177">
        <v>325600</v>
      </c>
      <c r="O25" s="171" t="s">
        <v>36</v>
      </c>
      <c r="P25" s="171" t="s">
        <v>395</v>
      </c>
    </row>
    <row r="26" spans="8:21" ht="38.25" customHeight="1" thickBot="1" x14ac:dyDescent="0.3">
      <c r="H26" s="162">
        <v>164</v>
      </c>
      <c r="I26" s="178" t="s">
        <v>385</v>
      </c>
      <c r="J26" s="166" t="s">
        <v>396</v>
      </c>
      <c r="K26" s="172" t="s">
        <v>35</v>
      </c>
      <c r="L26" s="173">
        <v>8</v>
      </c>
      <c r="M26" s="176">
        <v>18900</v>
      </c>
      <c r="N26" s="177">
        <v>151200</v>
      </c>
      <c r="O26" s="171" t="s">
        <v>36</v>
      </c>
      <c r="P26" s="171" t="s">
        <v>395</v>
      </c>
    </row>
    <row r="27" spans="8:21" ht="38.25" customHeight="1" thickBot="1" x14ac:dyDescent="0.3">
      <c r="H27" s="162">
        <v>165</v>
      </c>
      <c r="I27" s="178" t="s">
        <v>386</v>
      </c>
      <c r="J27" s="166" t="s">
        <v>396</v>
      </c>
      <c r="K27" s="172" t="s">
        <v>35</v>
      </c>
      <c r="L27" s="173">
        <v>4</v>
      </c>
      <c r="M27" s="176">
        <v>23400</v>
      </c>
      <c r="N27" s="177">
        <v>93600</v>
      </c>
      <c r="O27" s="171" t="s">
        <v>36</v>
      </c>
      <c r="P27" s="171" t="s">
        <v>395</v>
      </c>
    </row>
    <row r="28" spans="8:21" ht="35.25" customHeight="1" thickBot="1" x14ac:dyDescent="0.3">
      <c r="H28" s="162">
        <v>166</v>
      </c>
      <c r="I28" s="178" t="s">
        <v>316</v>
      </c>
      <c r="J28" s="166" t="s">
        <v>397</v>
      </c>
      <c r="K28" s="172" t="s">
        <v>42</v>
      </c>
      <c r="L28" s="173">
        <v>1</v>
      </c>
      <c r="M28" s="176">
        <v>96900</v>
      </c>
      <c r="N28" s="177">
        <v>96900</v>
      </c>
      <c r="O28" s="171" t="s">
        <v>36</v>
      </c>
      <c r="P28" s="171" t="s">
        <v>395</v>
      </c>
    </row>
    <row r="29" spans="8:21" ht="47.25" customHeight="1" thickBot="1" x14ac:dyDescent="0.3">
      <c r="H29" s="162">
        <v>167</v>
      </c>
      <c r="I29" s="178" t="s">
        <v>317</v>
      </c>
      <c r="J29" s="166" t="s">
        <v>398</v>
      </c>
      <c r="K29" s="172" t="s">
        <v>35</v>
      </c>
      <c r="L29" s="173">
        <v>1</v>
      </c>
      <c r="M29" s="176">
        <v>32900</v>
      </c>
      <c r="N29" s="177">
        <v>32900</v>
      </c>
      <c r="O29" s="171" t="s">
        <v>36</v>
      </c>
      <c r="P29" s="171" t="s">
        <v>395</v>
      </c>
    </row>
    <row r="30" spans="8:21" ht="47.25" customHeight="1" thickBot="1" x14ac:dyDescent="0.3">
      <c r="H30" s="162">
        <v>168</v>
      </c>
      <c r="I30" s="178" t="s">
        <v>318</v>
      </c>
      <c r="J30" s="166" t="s">
        <v>398</v>
      </c>
      <c r="K30" s="172" t="s">
        <v>35</v>
      </c>
      <c r="L30" s="173">
        <v>1</v>
      </c>
      <c r="M30" s="176">
        <v>32900</v>
      </c>
      <c r="N30" s="177">
        <v>32900</v>
      </c>
      <c r="O30" s="171" t="s">
        <v>36</v>
      </c>
      <c r="P30" s="171" t="s">
        <v>395</v>
      </c>
    </row>
    <row r="31" spans="8:21" ht="48.75" customHeight="1" thickBot="1" x14ac:dyDescent="0.3">
      <c r="H31" s="162">
        <v>169</v>
      </c>
      <c r="I31" s="178" t="s">
        <v>387</v>
      </c>
      <c r="J31" s="166" t="s">
        <v>397</v>
      </c>
      <c r="K31" s="172" t="s">
        <v>35</v>
      </c>
      <c r="L31" s="173">
        <v>3</v>
      </c>
      <c r="M31" s="176">
        <v>50900</v>
      </c>
      <c r="N31" s="177">
        <v>152700</v>
      </c>
      <c r="O31" s="171" t="s">
        <v>36</v>
      </c>
      <c r="P31" s="171" t="s">
        <v>395</v>
      </c>
      <c r="U31" s="182">
        <v>91260</v>
      </c>
    </row>
    <row r="32" spans="8:21" ht="38.25" customHeight="1" thickBot="1" x14ac:dyDescent="0.3">
      <c r="H32" s="162">
        <v>170</v>
      </c>
      <c r="I32" s="178" t="s">
        <v>388</v>
      </c>
      <c r="J32" s="166" t="s">
        <v>396</v>
      </c>
      <c r="K32" s="172" t="s">
        <v>35</v>
      </c>
      <c r="L32" s="173">
        <v>3</v>
      </c>
      <c r="M32" s="176">
        <v>14900</v>
      </c>
      <c r="N32" s="177">
        <v>44700</v>
      </c>
      <c r="O32" s="171" t="s">
        <v>36</v>
      </c>
      <c r="P32" s="171" t="s">
        <v>395</v>
      </c>
      <c r="U32" s="183">
        <v>108000</v>
      </c>
    </row>
    <row r="33" spans="8:21" ht="38.25" customHeight="1" thickBot="1" x14ac:dyDescent="0.3">
      <c r="H33" s="162">
        <v>171</v>
      </c>
      <c r="I33" s="178" t="s">
        <v>319</v>
      </c>
      <c r="J33" s="166" t="s">
        <v>396</v>
      </c>
      <c r="K33" s="172" t="s">
        <v>59</v>
      </c>
      <c r="L33" s="173">
        <v>2</v>
      </c>
      <c r="M33" s="176">
        <v>262900</v>
      </c>
      <c r="N33" s="177">
        <v>525800</v>
      </c>
      <c r="O33" s="171" t="s">
        <v>36</v>
      </c>
      <c r="P33" s="171" t="s">
        <v>395</v>
      </c>
      <c r="U33" s="183">
        <v>292500</v>
      </c>
    </row>
    <row r="34" spans="8:21" ht="38.25" customHeight="1" thickBot="1" x14ac:dyDescent="0.3">
      <c r="H34" s="162">
        <v>172</v>
      </c>
      <c r="I34" s="178" t="s">
        <v>389</v>
      </c>
      <c r="J34" s="166" t="s">
        <v>396</v>
      </c>
      <c r="K34" s="172" t="s">
        <v>35</v>
      </c>
      <c r="L34" s="173">
        <v>3</v>
      </c>
      <c r="M34" s="176">
        <v>14900</v>
      </c>
      <c r="N34" s="177">
        <v>44700</v>
      </c>
      <c r="O34" s="171" t="s">
        <v>36</v>
      </c>
      <c r="P34" s="171" t="s">
        <v>395</v>
      </c>
      <c r="U34" s="183">
        <v>141500</v>
      </c>
    </row>
    <row r="35" spans="8:21" ht="35.25" customHeight="1" thickBot="1" x14ac:dyDescent="0.3">
      <c r="H35" s="162">
        <v>173</v>
      </c>
      <c r="I35" s="178" t="s">
        <v>320</v>
      </c>
      <c r="J35" s="166" t="s">
        <v>397</v>
      </c>
      <c r="K35" s="172" t="s">
        <v>35</v>
      </c>
      <c r="L35" s="173">
        <v>3</v>
      </c>
      <c r="M35" s="176">
        <v>66400</v>
      </c>
      <c r="N35" s="177">
        <v>199200</v>
      </c>
      <c r="O35" s="171" t="s">
        <v>36</v>
      </c>
      <c r="P35" s="171" t="s">
        <v>395</v>
      </c>
      <c r="U35" s="183">
        <v>167200</v>
      </c>
    </row>
    <row r="36" spans="8:21" ht="35.25" customHeight="1" thickBot="1" x14ac:dyDescent="0.3">
      <c r="H36" s="162">
        <v>174</v>
      </c>
      <c r="I36" s="178" t="s">
        <v>321</v>
      </c>
      <c r="J36" s="166" t="s">
        <v>397</v>
      </c>
      <c r="K36" s="172" t="s">
        <v>35</v>
      </c>
      <c r="L36" s="173">
        <v>4</v>
      </c>
      <c r="M36" s="176">
        <v>78900</v>
      </c>
      <c r="N36" s="177">
        <v>315600</v>
      </c>
      <c r="O36" s="171" t="s">
        <v>36</v>
      </c>
      <c r="P36" s="171" t="s">
        <v>395</v>
      </c>
      <c r="U36" s="183">
        <v>120000</v>
      </c>
    </row>
    <row r="37" spans="8:21" ht="35.25" customHeight="1" thickBot="1" x14ac:dyDescent="0.3">
      <c r="H37" s="162">
        <v>175</v>
      </c>
      <c r="I37" s="178" t="s">
        <v>322</v>
      </c>
      <c r="J37" s="166" t="s">
        <v>397</v>
      </c>
      <c r="K37" s="172" t="s">
        <v>35</v>
      </c>
      <c r="L37" s="173">
        <v>4</v>
      </c>
      <c r="M37" s="176">
        <v>85000</v>
      </c>
      <c r="N37" s="177">
        <v>340000</v>
      </c>
      <c r="O37" s="171" t="s">
        <v>36</v>
      </c>
      <c r="P37" s="171" t="s">
        <v>395</v>
      </c>
    </row>
    <row r="38" spans="8:21" ht="35.25" customHeight="1" thickBot="1" x14ac:dyDescent="0.3">
      <c r="H38" s="162">
        <v>176</v>
      </c>
      <c r="I38" s="178" t="s">
        <v>390</v>
      </c>
      <c r="J38" s="166" t="s">
        <v>397</v>
      </c>
      <c r="K38" s="172" t="s">
        <v>35</v>
      </c>
      <c r="L38" s="173">
        <v>2</v>
      </c>
      <c r="M38" s="176">
        <v>18400</v>
      </c>
      <c r="N38" s="177">
        <v>36800</v>
      </c>
      <c r="O38" s="171" t="s">
        <v>36</v>
      </c>
      <c r="P38" s="171" t="s">
        <v>395</v>
      </c>
    </row>
    <row r="39" spans="8:21" ht="35.25" customHeight="1" thickBot="1" x14ac:dyDescent="0.3">
      <c r="H39" s="162">
        <v>177</v>
      </c>
      <c r="I39" s="178" t="s">
        <v>323</v>
      </c>
      <c r="J39" s="166" t="s">
        <v>397</v>
      </c>
      <c r="K39" s="172" t="s">
        <v>35</v>
      </c>
      <c r="L39" s="173">
        <v>2</v>
      </c>
      <c r="M39" s="176">
        <v>135900</v>
      </c>
      <c r="N39" s="177">
        <v>271800</v>
      </c>
      <c r="O39" s="171" t="s">
        <v>36</v>
      </c>
      <c r="P39" s="171" t="s">
        <v>395</v>
      </c>
    </row>
    <row r="40" spans="8:21" ht="35.25" customHeight="1" thickBot="1" x14ac:dyDescent="0.3">
      <c r="H40" s="162">
        <v>178</v>
      </c>
      <c r="I40" s="178" t="s">
        <v>391</v>
      </c>
      <c r="J40" s="166" t="s">
        <v>397</v>
      </c>
      <c r="K40" s="172" t="s">
        <v>35</v>
      </c>
      <c r="L40" s="173">
        <v>2</v>
      </c>
      <c r="M40" s="176">
        <v>69900</v>
      </c>
      <c r="N40" s="177">
        <v>139800</v>
      </c>
      <c r="O40" s="171" t="s">
        <v>36</v>
      </c>
      <c r="P40" s="171" t="s">
        <v>395</v>
      </c>
    </row>
    <row r="41" spans="8:21" ht="35.25" customHeight="1" thickBot="1" x14ac:dyDescent="0.3">
      <c r="H41" s="162">
        <v>179</v>
      </c>
      <c r="I41" s="175" t="s">
        <v>399</v>
      </c>
      <c r="J41" s="166" t="s">
        <v>397</v>
      </c>
      <c r="K41" s="172" t="s">
        <v>35</v>
      </c>
      <c r="L41" s="173">
        <v>2</v>
      </c>
      <c r="M41" s="176">
        <v>87900</v>
      </c>
      <c r="N41" s="177">
        <v>175800</v>
      </c>
      <c r="O41" s="171" t="s">
        <v>36</v>
      </c>
      <c r="P41" s="171" t="s">
        <v>395</v>
      </c>
    </row>
    <row r="42" spans="8:21" ht="31.5" customHeight="1" thickBot="1" x14ac:dyDescent="0.3">
      <c r="H42" s="161"/>
      <c r="I42" s="174"/>
      <c r="J42" s="167"/>
      <c r="K42" s="169"/>
      <c r="L42" s="168"/>
      <c r="M42" s="170"/>
      <c r="N42" s="267" t="s">
        <v>400</v>
      </c>
      <c r="O42" s="268"/>
      <c r="P42" s="269"/>
    </row>
  </sheetData>
  <mergeCells count="1">
    <mergeCell ref="N42:P4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234" t="s">
        <v>17</v>
      </c>
      <c r="E6" s="234"/>
      <c r="F6" s="234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235" t="s">
        <v>148</v>
      </c>
      <c r="D1" s="235"/>
      <c r="E1" s="235"/>
      <c r="F1" s="235"/>
    </row>
    <row r="2" spans="1:6" ht="15" customHeight="1" x14ac:dyDescent="0.25">
      <c r="C2" s="235"/>
      <c r="D2" s="235"/>
      <c r="E2" s="235"/>
      <c r="F2" s="235"/>
    </row>
    <row r="3" spans="1:6" x14ac:dyDescent="0.25">
      <c r="C3" s="235"/>
      <c r="D3" s="235"/>
      <c r="E3" s="235"/>
      <c r="F3" s="235"/>
    </row>
    <row r="4" spans="1:6" ht="19.5" customHeight="1" x14ac:dyDescent="0.25">
      <c r="C4" s="12"/>
      <c r="D4" s="235" t="s">
        <v>24</v>
      </c>
      <c r="E4" s="235"/>
      <c r="F4" s="235"/>
    </row>
    <row r="5" spans="1:6" x14ac:dyDescent="0.25">
      <c r="D5" s="236"/>
      <c r="E5" s="236"/>
      <c r="F5" s="236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234"/>
      <c r="E31" s="234"/>
      <c r="F31" s="234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233" t="s">
        <v>140</v>
      </c>
      <c r="F37" s="233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235" t="s">
        <v>25</v>
      </c>
      <c r="G1" s="235"/>
      <c r="H1" s="235"/>
      <c r="I1" s="235"/>
    </row>
    <row r="2" spans="1:9" ht="15" customHeight="1" x14ac:dyDescent="0.25">
      <c r="C2" s="53"/>
      <c r="D2" s="53"/>
      <c r="E2" s="53"/>
      <c r="F2" s="235"/>
      <c r="G2" s="235"/>
      <c r="H2" s="235"/>
      <c r="I2" s="235"/>
    </row>
    <row r="3" spans="1:9" x14ac:dyDescent="0.25">
      <c r="C3" s="53"/>
      <c r="D3" s="53"/>
      <c r="E3" s="53"/>
      <c r="F3" s="235"/>
      <c r="G3" s="235"/>
      <c r="H3" s="235"/>
      <c r="I3" s="235"/>
    </row>
    <row r="4" spans="1:9" ht="19.5" customHeight="1" x14ac:dyDescent="0.25">
      <c r="C4" s="44"/>
      <c r="E4" s="53"/>
      <c r="F4" s="53"/>
      <c r="H4" s="247" t="s">
        <v>24</v>
      </c>
      <c r="I4" s="247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245" t="s">
        <v>38</v>
      </c>
      <c r="B8" s="245"/>
      <c r="C8" s="245"/>
      <c r="D8" s="245"/>
      <c r="E8" s="245"/>
      <c r="F8" s="245"/>
      <c r="G8" s="245"/>
      <c r="H8" s="245"/>
      <c r="I8" s="245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246" t="s">
        <v>43</v>
      </c>
      <c r="B13" s="246"/>
      <c r="C13" s="246"/>
      <c r="D13" s="246"/>
      <c r="E13" s="246"/>
      <c r="F13" s="246"/>
      <c r="G13" s="246"/>
      <c r="H13" s="246"/>
      <c r="I13" s="246"/>
    </row>
    <row r="14" spans="1:9" x14ac:dyDescent="0.25">
      <c r="A14" s="246" t="s">
        <v>34</v>
      </c>
      <c r="B14" s="246"/>
      <c r="C14" s="246"/>
      <c r="D14" s="246"/>
      <c r="E14" s="246"/>
      <c r="F14" s="246"/>
      <c r="G14" s="246"/>
      <c r="H14" s="246"/>
      <c r="I14" s="246"/>
    </row>
    <row r="15" spans="1:9" x14ac:dyDescent="0.25">
      <c r="A15" s="240" t="s">
        <v>44</v>
      </c>
      <c r="B15" s="240"/>
      <c r="C15" s="240"/>
      <c r="D15" s="240"/>
      <c r="E15" s="240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240" t="s">
        <v>46</v>
      </c>
      <c r="B17" s="240"/>
      <c r="C17" s="240"/>
      <c r="D17" s="240"/>
      <c r="E17" s="240"/>
      <c r="F17" s="30"/>
      <c r="G17" s="35"/>
      <c r="H17" s="32"/>
      <c r="I17" s="32"/>
    </row>
    <row r="18" spans="1:9" x14ac:dyDescent="0.25">
      <c r="A18" s="244" t="s">
        <v>47</v>
      </c>
      <c r="B18" s="244"/>
      <c r="C18" s="244"/>
      <c r="D18" s="244"/>
      <c r="E18" s="244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240" t="s">
        <v>53</v>
      </c>
      <c r="B21" s="240"/>
      <c r="C21" s="240"/>
      <c r="D21" s="240"/>
      <c r="E21" s="240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240" t="s">
        <v>57</v>
      </c>
      <c r="B24" s="240"/>
      <c r="C24" s="240"/>
      <c r="D24" s="240"/>
      <c r="E24" s="240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240" t="s">
        <v>62</v>
      </c>
      <c r="B27" s="240"/>
      <c r="C27" s="240"/>
      <c r="D27" s="240"/>
      <c r="E27" s="240"/>
      <c r="F27" s="30"/>
      <c r="G27" s="35"/>
      <c r="H27" s="32"/>
      <c r="I27" s="32"/>
    </row>
    <row r="28" spans="1:9" x14ac:dyDescent="0.25">
      <c r="A28" s="240" t="s">
        <v>63</v>
      </c>
      <c r="B28" s="240"/>
      <c r="C28" s="240"/>
      <c r="D28" s="240"/>
      <c r="E28" s="240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240" t="s">
        <v>66</v>
      </c>
      <c r="B31" s="240"/>
      <c r="C31" s="240"/>
      <c r="D31" s="240"/>
      <c r="E31" s="240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240" t="s">
        <v>74</v>
      </c>
      <c r="B38" s="240"/>
      <c r="C38" s="240"/>
      <c r="D38" s="240"/>
      <c r="E38" s="240"/>
      <c r="F38" s="30"/>
      <c r="G38" s="35"/>
      <c r="H38" s="32"/>
      <c r="I38" s="32"/>
    </row>
    <row r="39" spans="1:9" x14ac:dyDescent="0.25">
      <c r="A39" s="240" t="s">
        <v>75</v>
      </c>
      <c r="B39" s="240"/>
      <c r="C39" s="240"/>
      <c r="D39" s="240"/>
      <c r="E39" s="240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240" t="s">
        <v>77</v>
      </c>
      <c r="B41" s="240"/>
      <c r="C41" s="240"/>
      <c r="D41" s="240"/>
      <c r="E41" s="240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242" t="s">
        <v>80</v>
      </c>
      <c r="B44" s="242"/>
      <c r="C44" s="242"/>
      <c r="D44" s="242"/>
      <c r="E44" s="242"/>
      <c r="F44" s="242"/>
      <c r="G44" s="242"/>
      <c r="H44" s="242"/>
      <c r="I44" s="242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243" t="s">
        <v>87</v>
      </c>
      <c r="B48" s="243"/>
      <c r="C48" s="243"/>
      <c r="D48" s="243"/>
      <c r="E48" s="243"/>
      <c r="F48" s="243"/>
      <c r="G48" s="243"/>
      <c r="H48" s="243"/>
      <c r="I48" s="243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241" t="s">
        <v>90</v>
      </c>
      <c r="C54" s="241"/>
      <c r="D54" s="241"/>
      <c r="E54" s="241"/>
      <c r="F54" s="241"/>
      <c r="G54" s="241"/>
      <c r="H54" s="241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237" t="s">
        <v>141</v>
      </c>
      <c r="B56" s="238"/>
      <c r="C56" s="239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8:I8"/>
    <mergeCell ref="A13:I13"/>
    <mergeCell ref="A14:I14"/>
    <mergeCell ref="F1:I3"/>
    <mergeCell ref="H4:I4"/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235" t="s">
        <v>152</v>
      </c>
      <c r="G1" s="235"/>
      <c r="H1" s="235"/>
      <c r="I1" s="235"/>
    </row>
    <row r="2" spans="1:9" ht="15" customHeight="1" x14ac:dyDescent="0.25">
      <c r="C2" s="53"/>
      <c r="D2" s="53"/>
      <c r="E2" s="53"/>
      <c r="F2" s="235"/>
      <c r="G2" s="235"/>
      <c r="H2" s="235"/>
      <c r="I2" s="235"/>
    </row>
    <row r="3" spans="1:9" x14ac:dyDescent="0.25">
      <c r="C3" s="53"/>
      <c r="D3" s="53"/>
      <c r="E3" s="53"/>
      <c r="F3" s="235"/>
      <c r="G3" s="235"/>
      <c r="H3" s="235"/>
      <c r="I3" s="235"/>
    </row>
    <row r="4" spans="1:9" ht="19.5" customHeight="1" x14ac:dyDescent="0.25">
      <c r="C4" s="63"/>
      <c r="E4" s="53"/>
      <c r="F4" s="53"/>
      <c r="H4" s="247" t="s">
        <v>153</v>
      </c>
      <c r="I4" s="247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237" t="s">
        <v>141</v>
      </c>
      <c r="B10" s="238"/>
      <c r="C10" s="239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235" t="s">
        <v>169</v>
      </c>
      <c r="G1" s="235"/>
      <c r="H1" s="235"/>
      <c r="I1" s="235"/>
    </row>
    <row r="2" spans="1:9" ht="15" customHeight="1" x14ac:dyDescent="0.25">
      <c r="C2" s="53"/>
      <c r="D2" s="53"/>
      <c r="E2" s="53"/>
      <c r="F2" s="235"/>
      <c r="G2" s="235"/>
      <c r="H2" s="235"/>
      <c r="I2" s="235"/>
    </row>
    <row r="3" spans="1:9" x14ac:dyDescent="0.25">
      <c r="C3" s="53"/>
      <c r="D3" s="53"/>
      <c r="E3" s="53"/>
      <c r="F3" s="235"/>
      <c r="G3" s="235"/>
      <c r="H3" s="235"/>
      <c r="I3" s="235"/>
    </row>
    <row r="4" spans="1:9" ht="19.5" customHeight="1" x14ac:dyDescent="0.25">
      <c r="C4" s="69"/>
      <c r="E4" s="53"/>
      <c r="F4" s="53"/>
      <c r="H4" s="235" t="s">
        <v>170</v>
      </c>
      <c r="I4" s="235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248" t="s">
        <v>185</v>
      </c>
      <c r="B9" s="248"/>
      <c r="C9" s="248"/>
      <c r="D9" s="248"/>
      <c r="E9" s="248"/>
      <c r="F9" s="248"/>
      <c r="G9" s="248"/>
      <c r="H9" s="248"/>
      <c r="I9" s="248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237" t="s">
        <v>141</v>
      </c>
      <c r="B27" s="238"/>
      <c r="C27" s="239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235" t="s">
        <v>169</v>
      </c>
      <c r="G1" s="235"/>
      <c r="H1" s="235"/>
      <c r="I1" s="235"/>
    </row>
    <row r="2" spans="1:9" ht="15" customHeight="1" x14ac:dyDescent="0.25">
      <c r="C2" s="53"/>
      <c r="D2" s="53"/>
      <c r="E2" s="53"/>
      <c r="F2" s="235"/>
      <c r="G2" s="235"/>
      <c r="H2" s="235"/>
      <c r="I2" s="235"/>
    </row>
    <row r="3" spans="1:9" x14ac:dyDescent="0.25">
      <c r="C3" s="53"/>
      <c r="D3" s="53"/>
      <c r="E3" s="53"/>
      <c r="F3" s="235"/>
      <c r="G3" s="235"/>
      <c r="H3" s="235"/>
      <c r="I3" s="235"/>
    </row>
    <row r="4" spans="1:9" ht="19.5" customHeight="1" x14ac:dyDescent="0.25">
      <c r="C4" s="85"/>
      <c r="E4" s="53"/>
      <c r="F4" s="53"/>
      <c r="H4" s="235" t="s">
        <v>170</v>
      </c>
      <c r="I4" s="235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248"/>
      <c r="B8" s="248"/>
      <c r="C8" s="248"/>
      <c r="D8" s="248"/>
      <c r="E8" s="248"/>
      <c r="F8" s="248"/>
      <c r="G8" s="248"/>
      <c r="H8" s="248"/>
      <c r="I8" s="248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237" t="s">
        <v>141</v>
      </c>
      <c r="B11" s="238"/>
      <c r="C11" s="239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235" t="s">
        <v>169</v>
      </c>
      <c r="G1" s="235"/>
      <c r="H1" s="235"/>
      <c r="I1" s="235"/>
    </row>
    <row r="2" spans="1:9" ht="15" customHeight="1" x14ac:dyDescent="0.25">
      <c r="C2" s="53"/>
      <c r="D2" s="53"/>
      <c r="E2" s="53"/>
      <c r="F2" s="235"/>
      <c r="G2" s="235"/>
      <c r="H2" s="235"/>
      <c r="I2" s="235"/>
    </row>
    <row r="3" spans="1:9" x14ac:dyDescent="0.25">
      <c r="C3" s="53"/>
      <c r="D3" s="53"/>
      <c r="E3" s="53"/>
      <c r="F3" s="235"/>
      <c r="G3" s="235"/>
      <c r="H3" s="235"/>
      <c r="I3" s="235"/>
    </row>
    <row r="4" spans="1:9" ht="19.5" customHeight="1" x14ac:dyDescent="0.25">
      <c r="C4" s="88"/>
      <c r="E4" s="53"/>
      <c r="F4" s="53"/>
      <c r="H4" s="235" t="s">
        <v>170</v>
      </c>
      <c r="I4" s="235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248"/>
      <c r="B7" s="248"/>
      <c r="C7" s="248"/>
      <c r="D7" s="248"/>
      <c r="E7" s="248"/>
      <c r="F7" s="248"/>
      <c r="G7" s="248"/>
      <c r="H7" s="248"/>
      <c r="I7" s="248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237" t="s">
        <v>141</v>
      </c>
      <c r="B17" s="238"/>
      <c r="C17" s="239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235" t="s">
        <v>169</v>
      </c>
      <c r="G1" s="235"/>
      <c r="H1" s="235"/>
      <c r="I1" s="235"/>
    </row>
    <row r="2" spans="1:9" ht="15" customHeight="1" x14ac:dyDescent="0.25">
      <c r="C2" s="53"/>
      <c r="D2" s="53"/>
      <c r="E2" s="53"/>
      <c r="F2" s="235"/>
      <c r="G2" s="235"/>
      <c r="H2" s="235"/>
      <c r="I2" s="235"/>
    </row>
    <row r="3" spans="1:9" x14ac:dyDescent="0.25">
      <c r="C3" s="53"/>
      <c r="D3" s="53"/>
      <c r="E3" s="53"/>
      <c r="F3" s="235"/>
      <c r="G3" s="235"/>
      <c r="H3" s="235"/>
      <c r="I3" s="235"/>
    </row>
    <row r="4" spans="1:9" ht="19.5" customHeight="1" x14ac:dyDescent="0.25">
      <c r="C4" s="97"/>
      <c r="E4" s="53"/>
      <c r="F4" s="53"/>
      <c r="H4" s="235" t="s">
        <v>170</v>
      </c>
      <c r="I4" s="235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248"/>
      <c r="B7" s="248"/>
      <c r="C7" s="248"/>
      <c r="D7" s="248"/>
      <c r="E7" s="248"/>
      <c r="F7" s="248"/>
      <c r="G7" s="248"/>
      <c r="H7" s="248"/>
      <c r="I7" s="248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237" t="s">
        <v>141</v>
      </c>
      <c r="B11" s="238"/>
      <c r="C11" s="239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общий</vt:lpstr>
      <vt:lpstr>Лист5</vt:lpstr>
      <vt:lpstr>'375'!Область_печати</vt:lpstr>
      <vt:lpstr>общий!Область_печати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2024-02-02T03:54:30Z</dcterms:modified>
</cp:coreProperties>
</file>