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3" activeTab="3"/>
  </bookViews>
  <sheets>
    <sheet name="Лист1" sheetId="1" state="hidden" r:id="rId1"/>
    <sheet name="Лист2" sheetId="2" state="hidden" r:id="rId2"/>
    <sheet name="Портал" sheetId="3" state="hidden" r:id="rId3"/>
    <sheet name="375" sheetId="4" r:id="rId4"/>
  </sheets>
  <definedNames>
    <definedName name="_xlnm.Print_Area" localSheetId="3">'375'!$A$1:$I$62</definedName>
    <definedName name="_xlnm.Print_Area" localSheetId="0">Лист1!$A$1:$F$17</definedName>
  </definedNames>
  <calcPr calcId="152511"/>
</workbook>
</file>

<file path=xl/calcChain.xml><?xml version="1.0" encoding="utf-8"?>
<calcChain xmlns="http://schemas.openxmlformats.org/spreadsheetml/2006/main">
  <c r="F28" i="3" l="1"/>
  <c r="F29" i="3" s="1"/>
  <c r="F27" i="3"/>
  <c r="F26" i="3" l="1"/>
  <c r="F25" i="3"/>
  <c r="G56" i="4" l="1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G50" i="4" l="1"/>
  <c r="G49" i="4"/>
  <c r="D10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10" i="3"/>
  <c r="F9" i="3"/>
  <c r="F3" i="2" l="1"/>
  <c r="F4" i="2" s="1"/>
  <c r="F6" i="1" l="1"/>
  <c r="F4" i="1"/>
  <c r="F5" i="1"/>
  <c r="F3" i="1"/>
</calcChain>
</file>

<file path=xl/sharedStrings.xml><?xml version="1.0" encoding="utf-8"?>
<sst xmlns="http://schemas.openxmlformats.org/spreadsheetml/2006/main" count="266" uniqueCount="158">
  <si>
    <t>№</t>
  </si>
  <si>
    <t>Наименование</t>
  </si>
  <si>
    <t>Кол-во</t>
  </si>
  <si>
    <t>Цена</t>
  </si>
  <si>
    <t>Сумма</t>
  </si>
  <si>
    <t>Тарелка для вторых блюд</t>
  </si>
  <si>
    <t>Тарелка для первых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</si>
  <si>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</si>
  <si>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</si>
  <si>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</si>
  <si>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</si>
  <si>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</si>
  <si>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</si>
  <si>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</si>
  <si>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</si>
  <si>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</si>
  <si>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</si>
  <si>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</si>
  <si>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</si>
  <si>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первых жидких блюд (супы) – 300-350 мл, глубокие.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</si>
  <si>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</si>
  <si>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</si>
  <si>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Термопот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</si>
  <si>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</si>
  <si>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</si>
  <si>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</si>
  <si>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</si>
  <si>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 xml:space="preserve">Термопот предназначены для нагрева, кипячения воды и последующего поддержания ее заданной температуры на предприятиях общественного питания. Способны поддерживать температуру от 80 до 95 °C. Диапазон регулирования температуры: от 30 до 110°С. Время нагрева воды до кипения 30 минут (возможно отклонение 5 минут в зависимости от температуры среды). Изготавливаются из высококачественной нержавеющей стали. Диаметр ёмкости 320мм. Материал корпуса: нержавеющая сталь, наличие терморегулятора, индикатора нагрева, заливной тип подачи воды, контроль уровня и температуры воды, мощность, кВт 2, напряжение, В 220, габаритные размеры не менее  320х320х550 мм, объем, 30 л. Окончательный выбор расцветок и форм необходимо согласовать с Заказчиком. ГОСТ IEC 60335-2-15-2014
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</si>
  <si>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</si>
  <si>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</si>
  <si>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</si>
  <si>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</si>
  <si>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</si>
  <si>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</si>
  <si>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</si>
  <si>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</si>
  <si>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</si>
  <si>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</si>
  <si>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</si>
  <si>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</si>
  <si>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</si>
  <si>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</si>
  <si>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</si>
  <si>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</si>
  <si>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</si>
  <si>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</si>
  <si>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</si>
  <si>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</si>
  <si>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</si>
  <si>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</si>
  <si>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</si>
  <si>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</si>
  <si>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</si>
  <si>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</si>
  <si>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</si>
  <si>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</si>
  <si>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</si>
  <si>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</si>
  <si>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</si>
  <si>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</si>
  <si>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</si>
  <si>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</si>
  <si>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</si>
  <si>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</si>
  <si>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</si>
  <si>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</si>
  <si>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</si>
  <si>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</si>
  <si>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</si>
  <si>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</si>
  <si>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</si>
  <si>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</si>
  <si>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</si>
  <si>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</si>
  <si>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</si>
  <si>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</si>
  <si>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</si>
  <si>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</si>
  <si>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</si>
  <si>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</si>
  <si>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</si>
  <si>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</si>
  <si>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</si>
  <si>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</si>
  <si>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</si>
  <si>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</si>
  <si>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</si>
  <si>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</si>
  <si>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</si>
  <si>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</si>
  <si>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</si>
  <si>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</si>
  <si>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</si>
  <si>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</si>
  <si>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</si>
  <si>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</si>
  <si>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</si>
  <si>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</si>
  <si>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</si>
  <si>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</si>
  <si>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</si>
  <si>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</si>
  <si>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</si>
  <si>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</si>
  <si>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</si>
  <si>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</si>
  <si>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</si>
  <si>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</si>
  <si>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</si>
  <si>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</si>
  <si>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</si>
  <si>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</si>
  <si>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</si>
  <si>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</si>
  <si>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</si>
  <si>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</si>
  <si>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</si>
  <si>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</si>
  <si>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</si>
  <si>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</si>
  <si>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</si>
  <si>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</si>
  <si>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</si>
  <si>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</si>
  <si>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</si>
  <si>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</si>
  <si>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</si>
  <si>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</si>
  <si>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</si>
  <si>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</si>
  <si>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</si>
  <si>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</si>
  <si>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</si>
  <si>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</si>
  <si>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</si>
  <si>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</si>
  <si>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тип: портативный, диапазон измерения сатурации: 70%-99%, диапазон измерения пульса: 30-240,тип дисплея: LED, питание: от батареек</t>
  </si>
  <si>
    <t>Термометры</t>
  </si>
  <si>
    <t>Тип датчика: Терморезистор, Индикатор температуры: 3-разрядный (°C) или 4-разрядный (°F), отображение температуры с дискретностью 0,1 градуса, Потребляемая мощность: 0,1 мВт, Диапазон измерений температуры: от 32,0 до 42,0 °C (от 89,6 до 107,6 °F), Память: 1 ячейка памяти,Источник питания: 1,5 В пост. тока, 1 щелочно-марганцевый элемент питания типа LR41, Срок службы элемента питания: Прибл. 2 года или более (при измерении 3 раза в день), Метод измерения: Фактическое измерение (не прогнозирование), Срок службы: 3 года, Классификация степени зашиты: IP22,  Пределы допускаемой абсолютной погрешности измерений температуры: ± 0,1 °C (32,0–42,0 °C), ± 0,2 °F (от 89,6–107,6 °F) (измерение при стандартной комнатной температуре 23 °C [73,4 °F] в тестовой камере, где поддерживается постоянная температура)Место измерения: в ротовой полости (орально), в прямой кишке (ректально), в подмышечной впадине (аксилярно)
Время измерения: Габаритные размеры: 20,4 мм (д) × 137,5 мм (ш) × 11 мм (в)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</si>
  <si>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</si>
  <si>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</si>
  <si>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</si>
  <si>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</si>
  <si>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</si>
  <si>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</si>
  <si>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</si>
  <si>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</si>
  <si>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</si>
  <si>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</si>
  <si>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Термоленты</t>
  </si>
  <si>
    <t>чековая лента 57*30*12А для ККМ Порт,  Точный намот ленты 30 метров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</si>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</sst>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BreakPreview" zoomScaleNormal="100" zoomScaleSheetLayoutView="100" workbookViewId="0">
      <selection activeCell="C3" sqref="C3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6" ht="14.25" customHeight="1" x14ac:dyDescent="0.25">
      <c r="C1" s="8" t="s">
        <v>9</v>
      </c>
    </row>
    <row r="2" spans="1:6" ht="14.25" customHeight="1" x14ac:dyDescent="0.25">
      <c r="A2" s="2" t="s">
        <v>0</v>
      </c>
      <c r="B2" s="2" t="s">
        <v>1</v>
      </c>
      <c r="C2" s="2"/>
      <c r="D2" s="5" t="s">
        <v>2</v>
      </c>
      <c r="E2" s="5" t="s">
        <v>3</v>
      </c>
      <c r="F2" s="5" t="s">
        <v>4</v>
      </c>
    </row>
    <row r="3" spans="1:6" ht="90" customHeight="1" x14ac:dyDescent="0.25">
      <c r="A3" s="4">
        <v>1</v>
      </c>
      <c r="B3" s="4" t="s">
        <v>5</v>
      </c>
      <c r="C3" s="4" t="s">
        <v>20</v>
      </c>
      <c r="D3" s="10">
        <v>160</v>
      </c>
      <c r="E3" s="10">
        <v>500</v>
      </c>
      <c r="F3" s="10">
        <f>D3*E3</f>
        <v>80000</v>
      </c>
    </row>
    <row r="4" spans="1:6" ht="90.75" customHeight="1" x14ac:dyDescent="0.25">
      <c r="A4" s="4">
        <v>2</v>
      </c>
      <c r="B4" s="4" t="s">
        <v>6</v>
      </c>
      <c r="C4" s="3" t="s">
        <v>19</v>
      </c>
      <c r="D4" s="10">
        <v>160</v>
      </c>
      <c r="E4" s="10">
        <v>400</v>
      </c>
      <c r="F4" s="10">
        <f t="shared" ref="F4:F5" si="0">D4*E4</f>
        <v>64000</v>
      </c>
    </row>
    <row r="5" spans="1:6" ht="77.25" customHeight="1" x14ac:dyDescent="0.25">
      <c r="A5" s="4">
        <v>3</v>
      </c>
      <c r="B5" s="4" t="s">
        <v>7</v>
      </c>
      <c r="C5" s="3" t="s">
        <v>21</v>
      </c>
      <c r="D5" s="10">
        <v>160</v>
      </c>
      <c r="E5" s="10">
        <v>400</v>
      </c>
      <c r="F5" s="10">
        <f t="shared" si="0"/>
        <v>64000</v>
      </c>
    </row>
    <row r="6" spans="1:6" ht="14.25" customHeight="1" x14ac:dyDescent="0.25">
      <c r="A6" s="1"/>
      <c r="B6" s="1"/>
      <c r="C6" s="7" t="s">
        <v>8</v>
      </c>
      <c r="D6" s="4"/>
      <c r="E6" s="4"/>
      <c r="F6" s="6">
        <f>SUM(F3:F5)</f>
        <v>208000</v>
      </c>
    </row>
    <row r="8" spans="1:6" ht="14.25" customHeight="1" x14ac:dyDescent="0.25">
      <c r="C8" s="9" t="s">
        <v>10</v>
      </c>
      <c r="D8" s="63" t="s">
        <v>11</v>
      </c>
      <c r="E8" s="63"/>
      <c r="F8" s="63"/>
    </row>
  </sheetData>
  <mergeCells count="1">
    <mergeCell ref="D8:F8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9</v>
      </c>
    </row>
    <row r="2" spans="1:6" ht="30" customHeight="1" x14ac:dyDescent="0.25">
      <c r="A2" s="2" t="s">
        <v>0</v>
      </c>
      <c r="B2" s="2" t="s">
        <v>1</v>
      </c>
      <c r="C2" s="2" t="s">
        <v>15</v>
      </c>
      <c r="D2" s="5" t="s">
        <v>14</v>
      </c>
      <c r="E2" s="5" t="s">
        <v>16</v>
      </c>
      <c r="F2" s="5" t="s">
        <v>4</v>
      </c>
    </row>
    <row r="3" spans="1:6" ht="47.25" customHeight="1" x14ac:dyDescent="0.25">
      <c r="A3" s="4">
        <v>1</v>
      </c>
      <c r="B3" s="4" t="s">
        <v>12</v>
      </c>
      <c r="C3" s="4" t="s">
        <v>13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8</v>
      </c>
      <c r="D4" s="4"/>
      <c r="E4" s="4"/>
      <c r="F4" s="6">
        <f>SUM(F3:F3)</f>
        <v>31500</v>
      </c>
    </row>
    <row r="6" spans="1:6" ht="14.25" customHeight="1" x14ac:dyDescent="0.25">
      <c r="B6" s="9" t="s">
        <v>17</v>
      </c>
      <c r="D6" s="63" t="s">
        <v>18</v>
      </c>
      <c r="E6" s="63"/>
      <c r="F6" s="63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7" zoomScale="60" zoomScaleNormal="100" workbookViewId="0">
      <selection activeCell="C13" sqref="C13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64" t="s">
        <v>157</v>
      </c>
      <c r="D1" s="64"/>
      <c r="E1" s="64"/>
      <c r="F1" s="64"/>
    </row>
    <row r="2" spans="1:6" ht="15" customHeight="1" x14ac:dyDescent="0.25">
      <c r="C2" s="64"/>
      <c r="D2" s="64"/>
      <c r="E2" s="64"/>
      <c r="F2" s="64"/>
    </row>
    <row r="3" spans="1:6" x14ac:dyDescent="0.25">
      <c r="C3" s="64"/>
      <c r="D3" s="64"/>
      <c r="E3" s="64"/>
      <c r="F3" s="64"/>
    </row>
    <row r="4" spans="1:6" ht="19.5" customHeight="1" x14ac:dyDescent="0.25">
      <c r="C4" s="12"/>
      <c r="D4" s="65" t="s">
        <v>28</v>
      </c>
      <c r="E4" s="65"/>
      <c r="F4" s="65"/>
    </row>
    <row r="5" spans="1:6" x14ac:dyDescent="0.25">
      <c r="D5" s="66"/>
      <c r="E5" s="66"/>
      <c r="F5" s="66"/>
    </row>
    <row r="6" spans="1:6" ht="14.25" customHeight="1" x14ac:dyDescent="0.25">
      <c r="C6" s="8" t="s">
        <v>9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24</v>
      </c>
      <c r="C8" s="4" t="s">
        <v>25</v>
      </c>
      <c r="D8" s="10">
        <f>6+20+35+40+4+6</f>
        <v>111</v>
      </c>
      <c r="E8" s="58">
        <v>7000</v>
      </c>
      <c r="F8" s="58">
        <f>D8*E8</f>
        <v>777000</v>
      </c>
    </row>
    <row r="9" spans="1:6" ht="105" customHeight="1" x14ac:dyDescent="0.25">
      <c r="A9" s="4">
        <v>2</v>
      </c>
      <c r="B9" s="4" t="s">
        <v>22</v>
      </c>
      <c r="C9" s="4" t="s">
        <v>27</v>
      </c>
      <c r="D9" s="10">
        <v>1</v>
      </c>
      <c r="E9" s="58">
        <v>65000</v>
      </c>
      <c r="F9" s="58">
        <f t="shared" ref="F9:F28" si="0">D9*E9</f>
        <v>65000</v>
      </c>
    </row>
    <row r="10" spans="1:6" ht="66.75" customHeight="1" x14ac:dyDescent="0.25">
      <c r="A10" s="4">
        <v>3</v>
      </c>
      <c r="B10" s="4" t="s">
        <v>23</v>
      </c>
      <c r="C10" s="4" t="s">
        <v>26</v>
      </c>
      <c r="D10" s="10">
        <f>3+4+4</f>
        <v>11</v>
      </c>
      <c r="E10" s="58">
        <v>17000</v>
      </c>
      <c r="F10" s="58">
        <f t="shared" si="0"/>
        <v>187000</v>
      </c>
    </row>
    <row r="11" spans="1:6" ht="42.75" customHeight="1" x14ac:dyDescent="0.25">
      <c r="A11" s="4">
        <v>4</v>
      </c>
      <c r="B11" s="42" t="s">
        <v>112</v>
      </c>
      <c r="C11" s="42" t="s">
        <v>124</v>
      </c>
      <c r="D11" s="43">
        <v>3</v>
      </c>
      <c r="E11" s="59">
        <v>57000</v>
      </c>
      <c r="F11" s="58">
        <f t="shared" si="0"/>
        <v>171000</v>
      </c>
    </row>
    <row r="12" spans="1:6" ht="51.75" customHeight="1" x14ac:dyDescent="0.25">
      <c r="A12" s="4">
        <v>5</v>
      </c>
      <c r="B12" s="42" t="s">
        <v>113</v>
      </c>
      <c r="C12" s="42" t="s">
        <v>125</v>
      </c>
      <c r="D12" s="43">
        <v>2</v>
      </c>
      <c r="E12" s="59">
        <v>120000</v>
      </c>
      <c r="F12" s="58">
        <f t="shared" si="0"/>
        <v>240000</v>
      </c>
    </row>
    <row r="13" spans="1:6" ht="42.75" customHeight="1" x14ac:dyDescent="0.25">
      <c r="A13" s="4">
        <v>6</v>
      </c>
      <c r="B13" s="42" t="s">
        <v>114</v>
      </c>
      <c r="C13" s="42" t="s">
        <v>126</v>
      </c>
      <c r="D13" s="43">
        <v>6</v>
      </c>
      <c r="E13" s="59">
        <v>10000</v>
      </c>
      <c r="F13" s="58">
        <f t="shared" si="0"/>
        <v>60000</v>
      </c>
    </row>
    <row r="14" spans="1:6" ht="48.75" customHeight="1" x14ac:dyDescent="0.25">
      <c r="A14" s="4">
        <v>7</v>
      </c>
      <c r="B14" s="42" t="s">
        <v>115</v>
      </c>
      <c r="C14" s="42" t="s">
        <v>127</v>
      </c>
      <c r="D14" s="43">
        <v>5</v>
      </c>
      <c r="E14" s="59">
        <v>2500</v>
      </c>
      <c r="F14" s="58">
        <f t="shared" si="0"/>
        <v>12500</v>
      </c>
    </row>
    <row r="15" spans="1:6" ht="52.5" customHeight="1" x14ac:dyDescent="0.25">
      <c r="A15" s="4">
        <v>8</v>
      </c>
      <c r="B15" s="42" t="s">
        <v>116</v>
      </c>
      <c r="C15" s="42" t="s">
        <v>128</v>
      </c>
      <c r="D15" s="43">
        <v>4</v>
      </c>
      <c r="E15" s="59">
        <v>190000</v>
      </c>
      <c r="F15" s="58">
        <f t="shared" si="0"/>
        <v>760000</v>
      </c>
    </row>
    <row r="16" spans="1:6" ht="36.75" customHeight="1" x14ac:dyDescent="0.25">
      <c r="A16" s="4">
        <v>9</v>
      </c>
      <c r="B16" s="42" t="s">
        <v>117</v>
      </c>
      <c r="C16" s="42" t="s">
        <v>129</v>
      </c>
      <c r="D16" s="43">
        <v>3</v>
      </c>
      <c r="E16" s="59">
        <v>10000</v>
      </c>
      <c r="F16" s="58">
        <f t="shared" si="0"/>
        <v>30000</v>
      </c>
    </row>
    <row r="17" spans="1:6" ht="35.25" customHeight="1" x14ac:dyDescent="0.25">
      <c r="A17" s="4">
        <v>10</v>
      </c>
      <c r="B17" s="42" t="s">
        <v>118</v>
      </c>
      <c r="C17" s="42" t="s">
        <v>130</v>
      </c>
      <c r="D17" s="43">
        <v>3</v>
      </c>
      <c r="E17" s="59">
        <v>3000</v>
      </c>
      <c r="F17" s="58">
        <f t="shared" si="0"/>
        <v>9000</v>
      </c>
    </row>
    <row r="18" spans="1:6" ht="26.25" customHeight="1" x14ac:dyDescent="0.25">
      <c r="A18" s="4">
        <v>11</v>
      </c>
      <c r="B18" s="42" t="s">
        <v>119</v>
      </c>
      <c r="C18" s="42" t="s">
        <v>131</v>
      </c>
      <c r="D18" s="43">
        <v>3</v>
      </c>
      <c r="E18" s="59">
        <v>1000</v>
      </c>
      <c r="F18" s="58">
        <f t="shared" si="0"/>
        <v>3000</v>
      </c>
    </row>
    <row r="19" spans="1:6" ht="39" customHeight="1" x14ac:dyDescent="0.25">
      <c r="A19" s="4">
        <v>12</v>
      </c>
      <c r="B19" s="42" t="s">
        <v>120</v>
      </c>
      <c r="C19" s="42" t="s">
        <v>132</v>
      </c>
      <c r="D19" s="43">
        <v>3</v>
      </c>
      <c r="E19" s="59">
        <v>2000</v>
      </c>
      <c r="F19" s="58">
        <f t="shared" si="0"/>
        <v>6000</v>
      </c>
    </row>
    <row r="20" spans="1:6" ht="50.25" customHeight="1" x14ac:dyDescent="0.25">
      <c r="A20" s="4">
        <v>13</v>
      </c>
      <c r="B20" s="42" t="s">
        <v>121</v>
      </c>
      <c r="C20" s="42" t="s">
        <v>139</v>
      </c>
      <c r="D20" s="43">
        <v>12</v>
      </c>
      <c r="E20" s="59">
        <v>25000</v>
      </c>
      <c r="F20" s="58">
        <f t="shared" si="0"/>
        <v>300000</v>
      </c>
    </row>
    <row r="21" spans="1:6" ht="36" customHeight="1" x14ac:dyDescent="0.25">
      <c r="A21" s="4">
        <v>14</v>
      </c>
      <c r="B21" s="42" t="s">
        <v>122</v>
      </c>
      <c r="C21" s="42" t="s">
        <v>133</v>
      </c>
      <c r="D21" s="43">
        <v>200</v>
      </c>
      <c r="E21" s="59">
        <v>2000</v>
      </c>
      <c r="F21" s="58">
        <f t="shared" si="0"/>
        <v>400000</v>
      </c>
    </row>
    <row r="22" spans="1:6" ht="39" customHeight="1" x14ac:dyDescent="0.25">
      <c r="A22" s="4">
        <v>15</v>
      </c>
      <c r="B22" s="42" t="s">
        <v>134</v>
      </c>
      <c r="C22" s="42" t="s">
        <v>135</v>
      </c>
      <c r="D22" s="43">
        <v>100</v>
      </c>
      <c r="E22" s="59">
        <v>4000</v>
      </c>
      <c r="F22" s="58">
        <f t="shared" si="0"/>
        <v>400000</v>
      </c>
    </row>
    <row r="23" spans="1:6" ht="33" customHeight="1" x14ac:dyDescent="0.25">
      <c r="A23" s="4">
        <v>16</v>
      </c>
      <c r="B23" s="42" t="s">
        <v>123</v>
      </c>
      <c r="C23" s="42" t="s">
        <v>136</v>
      </c>
      <c r="D23" s="43">
        <v>12</v>
      </c>
      <c r="E23" s="59">
        <v>9500</v>
      </c>
      <c r="F23" s="58">
        <f t="shared" si="0"/>
        <v>114000</v>
      </c>
    </row>
    <row r="24" spans="1:6" ht="122.25" customHeight="1" x14ac:dyDescent="0.25">
      <c r="A24" s="4">
        <v>17</v>
      </c>
      <c r="B24" s="42" t="s">
        <v>137</v>
      </c>
      <c r="C24" s="42" t="s">
        <v>138</v>
      </c>
      <c r="D24" s="43">
        <v>60</v>
      </c>
      <c r="E24" s="59">
        <v>3500</v>
      </c>
      <c r="F24" s="58">
        <f t="shared" si="0"/>
        <v>210000</v>
      </c>
    </row>
    <row r="25" spans="1:6" ht="36.75" customHeight="1" x14ac:dyDescent="0.25">
      <c r="A25" s="42">
        <v>18</v>
      </c>
      <c r="B25" s="42" t="s">
        <v>149</v>
      </c>
      <c r="C25" s="42" t="s">
        <v>150</v>
      </c>
      <c r="D25" s="43">
        <v>100</v>
      </c>
      <c r="E25" s="59">
        <v>250</v>
      </c>
      <c r="F25" s="59">
        <f t="shared" si="0"/>
        <v>25000</v>
      </c>
    </row>
    <row r="26" spans="1:6" ht="39.75" customHeight="1" x14ac:dyDescent="0.25">
      <c r="A26" s="42">
        <v>19</v>
      </c>
      <c r="B26" s="42" t="s">
        <v>151</v>
      </c>
      <c r="C26" s="42" t="s">
        <v>152</v>
      </c>
      <c r="D26" s="43">
        <v>2</v>
      </c>
      <c r="E26" s="59">
        <v>2000</v>
      </c>
      <c r="F26" s="59">
        <f t="shared" si="0"/>
        <v>4000</v>
      </c>
    </row>
    <row r="27" spans="1:6" ht="32.25" customHeight="1" x14ac:dyDescent="0.25">
      <c r="A27" s="42">
        <v>20</v>
      </c>
      <c r="B27" s="42" t="s">
        <v>153</v>
      </c>
      <c r="C27" s="42" t="s">
        <v>154</v>
      </c>
      <c r="D27" s="43">
        <v>3</v>
      </c>
      <c r="E27" s="59">
        <v>1300</v>
      </c>
      <c r="F27" s="59">
        <f t="shared" si="0"/>
        <v>3900</v>
      </c>
    </row>
    <row r="28" spans="1:6" ht="30.75" customHeight="1" x14ac:dyDescent="0.25">
      <c r="A28" s="42">
        <v>21</v>
      </c>
      <c r="B28" s="42" t="s">
        <v>156</v>
      </c>
      <c r="C28" s="42" t="s">
        <v>155</v>
      </c>
      <c r="D28" s="43">
        <v>2</v>
      </c>
      <c r="E28" s="59">
        <v>600</v>
      </c>
      <c r="F28" s="59">
        <f t="shared" si="0"/>
        <v>1200</v>
      </c>
    </row>
    <row r="29" spans="1:6" ht="14.25" customHeight="1" x14ac:dyDescent="0.25">
      <c r="A29" s="1"/>
      <c r="B29" s="1"/>
      <c r="C29" s="7" t="s">
        <v>8</v>
      </c>
      <c r="D29" s="4"/>
      <c r="E29" s="60"/>
      <c r="F29" s="6">
        <f>SUM(F8:F28)</f>
        <v>3778600</v>
      </c>
    </row>
    <row r="31" spans="1:6" ht="14.25" customHeight="1" x14ac:dyDescent="0.25">
      <c r="C31" s="9"/>
      <c r="D31" s="63"/>
      <c r="E31" s="63"/>
      <c r="F31" s="63"/>
    </row>
    <row r="33" spans="3:6" ht="15.75" hidden="1" x14ac:dyDescent="0.25">
      <c r="C33" s="54" t="s">
        <v>141</v>
      </c>
      <c r="D33" s="55"/>
      <c r="E33" s="55" t="s">
        <v>140</v>
      </c>
    </row>
    <row r="34" spans="3:6" ht="30" customHeight="1" x14ac:dyDescent="0.25">
      <c r="C34" s="54" t="s">
        <v>142</v>
      </c>
      <c r="D34" s="55"/>
      <c r="E34" s="55" t="s">
        <v>143</v>
      </c>
    </row>
    <row r="35" spans="3:6" ht="30" customHeight="1" x14ac:dyDescent="0.25">
      <c r="C35" s="54" t="s">
        <v>10</v>
      </c>
      <c r="D35" s="55"/>
      <c r="E35" s="56" t="s">
        <v>11</v>
      </c>
    </row>
    <row r="36" spans="3:6" ht="30" customHeight="1" x14ac:dyDescent="0.25">
      <c r="C36" s="54" t="s">
        <v>144</v>
      </c>
      <c r="D36" s="55"/>
      <c r="E36" s="55" t="s">
        <v>145</v>
      </c>
    </row>
    <row r="37" spans="3:6" ht="30" customHeight="1" x14ac:dyDescent="0.25">
      <c r="C37" s="54" t="s">
        <v>146</v>
      </c>
      <c r="D37" s="57"/>
      <c r="E37" s="67" t="s">
        <v>147</v>
      </c>
      <c r="F37" s="67"/>
    </row>
  </sheetData>
  <mergeCells count="5">
    <mergeCell ref="C1:F3"/>
    <mergeCell ref="D4:F4"/>
    <mergeCell ref="D31:F31"/>
    <mergeCell ref="D5:F5"/>
    <mergeCell ref="E37:F3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view="pageBreakPreview" zoomScale="90" zoomScaleNormal="70" zoomScaleSheetLayoutView="90" workbookViewId="0">
      <selection activeCell="C10" sqref="C10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64" t="s">
        <v>29</v>
      </c>
      <c r="G1" s="64"/>
      <c r="H1" s="64"/>
      <c r="I1" s="64"/>
    </row>
    <row r="2" spans="1:9" ht="15" customHeight="1" x14ac:dyDescent="0.25">
      <c r="C2" s="53"/>
      <c r="D2" s="53"/>
      <c r="E2" s="53"/>
      <c r="F2" s="64"/>
      <c r="G2" s="64"/>
      <c r="H2" s="64"/>
      <c r="I2" s="64"/>
    </row>
    <row r="3" spans="1:9" x14ac:dyDescent="0.25">
      <c r="C3" s="53"/>
      <c r="D3" s="53"/>
      <c r="E3" s="53"/>
      <c r="F3" s="64"/>
      <c r="G3" s="64"/>
      <c r="H3" s="64"/>
      <c r="I3" s="64"/>
    </row>
    <row r="4" spans="1:9" ht="19.5" customHeight="1" x14ac:dyDescent="0.25">
      <c r="C4" s="44"/>
      <c r="E4" s="53"/>
      <c r="F4" s="53"/>
      <c r="H4" s="65" t="s">
        <v>28</v>
      </c>
      <c r="I4" s="65"/>
    </row>
    <row r="6" spans="1:9" ht="25.5" x14ac:dyDescent="0.25">
      <c r="A6" s="13" t="s">
        <v>30</v>
      </c>
      <c r="B6" s="14" t="s">
        <v>1</v>
      </c>
      <c r="C6" s="15" t="s">
        <v>31</v>
      </c>
      <c r="D6" s="14" t="s">
        <v>32</v>
      </c>
      <c r="E6" s="14" t="s">
        <v>33</v>
      </c>
      <c r="F6" s="16" t="s">
        <v>34</v>
      </c>
      <c r="G6" s="16" t="s">
        <v>35</v>
      </c>
      <c r="H6" s="13" t="s">
        <v>36</v>
      </c>
      <c r="I6" s="13" t="s">
        <v>37</v>
      </c>
    </row>
    <row r="7" spans="1:9" ht="149.25" customHeight="1" x14ac:dyDescent="0.25">
      <c r="A7" s="17">
        <v>1</v>
      </c>
      <c r="B7" s="18" t="s">
        <v>88</v>
      </c>
      <c r="C7" s="17" t="s">
        <v>89</v>
      </c>
      <c r="D7" s="19" t="s">
        <v>59</v>
      </c>
      <c r="E7" s="20">
        <v>10</v>
      </c>
      <c r="F7" s="21">
        <v>8500</v>
      </c>
      <c r="G7" s="22">
        <f>F7*E7</f>
        <v>85000</v>
      </c>
      <c r="H7" s="23" t="s">
        <v>40</v>
      </c>
      <c r="I7" s="23" t="s">
        <v>41</v>
      </c>
    </row>
    <row r="8" spans="1:9" x14ac:dyDescent="0.25">
      <c r="A8" s="68" t="s">
        <v>42</v>
      </c>
      <c r="B8" s="68"/>
      <c r="C8" s="68"/>
      <c r="D8" s="68"/>
      <c r="E8" s="68"/>
      <c r="F8" s="68"/>
      <c r="G8" s="68"/>
      <c r="H8" s="68"/>
      <c r="I8" s="68"/>
    </row>
    <row r="9" spans="1:9" ht="58.5" customHeight="1" x14ac:dyDescent="0.25">
      <c r="A9" s="24">
        <v>2</v>
      </c>
      <c r="B9" s="24" t="s">
        <v>109</v>
      </c>
      <c r="C9" s="24" t="s">
        <v>43</v>
      </c>
      <c r="D9" s="17" t="s">
        <v>92</v>
      </c>
      <c r="E9" s="24">
        <v>50</v>
      </c>
      <c r="F9" s="25">
        <v>945</v>
      </c>
      <c r="G9" s="25">
        <f>F9*E9</f>
        <v>47250</v>
      </c>
      <c r="H9" s="23" t="s">
        <v>40</v>
      </c>
      <c r="I9" s="23" t="s">
        <v>41</v>
      </c>
    </row>
    <row r="10" spans="1:9" ht="51" x14ac:dyDescent="0.25">
      <c r="A10" s="17">
        <v>3</v>
      </c>
      <c r="B10" s="17" t="s">
        <v>110</v>
      </c>
      <c r="C10" s="17" t="s">
        <v>106</v>
      </c>
      <c r="D10" s="17" t="s">
        <v>92</v>
      </c>
      <c r="E10" s="17">
        <v>50</v>
      </c>
      <c r="F10" s="26">
        <v>945</v>
      </c>
      <c r="G10" s="25">
        <f t="shared" ref="G10:G12" si="0">F10*E10</f>
        <v>47250</v>
      </c>
      <c r="H10" s="27" t="s">
        <v>40</v>
      </c>
      <c r="I10" s="27" t="s">
        <v>41</v>
      </c>
    </row>
    <row r="11" spans="1:9" ht="51" x14ac:dyDescent="0.25">
      <c r="A11" s="28">
        <v>4</v>
      </c>
      <c r="B11" s="28" t="s">
        <v>111</v>
      </c>
      <c r="C11" s="28" t="s">
        <v>107</v>
      </c>
      <c r="D11" s="28" t="s">
        <v>92</v>
      </c>
      <c r="E11" s="28">
        <v>50</v>
      </c>
      <c r="F11" s="29">
        <v>2960</v>
      </c>
      <c r="G11" s="25">
        <f t="shared" si="0"/>
        <v>148000</v>
      </c>
      <c r="H11" s="27" t="s">
        <v>40</v>
      </c>
      <c r="I11" s="27" t="s">
        <v>41</v>
      </c>
    </row>
    <row r="12" spans="1:9" ht="72" customHeight="1" x14ac:dyDescent="0.25">
      <c r="A12" s="28">
        <v>5</v>
      </c>
      <c r="B12" s="28" t="s">
        <v>44</v>
      </c>
      <c r="C12" s="28" t="s">
        <v>45</v>
      </c>
      <c r="D12" s="28" t="s">
        <v>46</v>
      </c>
      <c r="E12" s="28">
        <v>10</v>
      </c>
      <c r="F12" s="29">
        <v>2000</v>
      </c>
      <c r="G12" s="29">
        <f t="shared" si="0"/>
        <v>20000</v>
      </c>
      <c r="H12" s="27" t="s">
        <v>40</v>
      </c>
      <c r="I12" s="27" t="s">
        <v>41</v>
      </c>
    </row>
    <row r="13" spans="1:9" x14ac:dyDescent="0.25">
      <c r="A13" s="69" t="s">
        <v>47</v>
      </c>
      <c r="B13" s="69"/>
      <c r="C13" s="69"/>
      <c r="D13" s="69"/>
      <c r="E13" s="69"/>
      <c r="F13" s="69"/>
      <c r="G13" s="69"/>
      <c r="H13" s="69"/>
      <c r="I13" s="69"/>
    </row>
    <row r="14" spans="1:9" x14ac:dyDescent="0.25">
      <c r="A14" s="69" t="s">
        <v>38</v>
      </c>
      <c r="B14" s="69"/>
      <c r="C14" s="69"/>
      <c r="D14" s="69"/>
      <c r="E14" s="69"/>
      <c r="F14" s="69"/>
      <c r="G14" s="69"/>
      <c r="H14" s="69"/>
      <c r="I14" s="69"/>
    </row>
    <row r="15" spans="1:9" x14ac:dyDescent="0.25">
      <c r="A15" s="73" t="s">
        <v>48</v>
      </c>
      <c r="B15" s="73"/>
      <c r="C15" s="73"/>
      <c r="D15" s="73"/>
      <c r="E15" s="73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49</v>
      </c>
      <c r="C16" s="30"/>
      <c r="D16" s="32" t="s">
        <v>39</v>
      </c>
      <c r="E16" s="33">
        <v>2</v>
      </c>
      <c r="F16" s="34">
        <v>122500</v>
      </c>
      <c r="G16" s="35">
        <f>F16*E16</f>
        <v>245000</v>
      </c>
      <c r="H16" s="32" t="s">
        <v>40</v>
      </c>
      <c r="I16" s="32" t="s">
        <v>41</v>
      </c>
    </row>
    <row r="17" spans="1:9" x14ac:dyDescent="0.25">
      <c r="A17" s="73" t="s">
        <v>50</v>
      </c>
      <c r="B17" s="73"/>
      <c r="C17" s="73"/>
      <c r="D17" s="73"/>
      <c r="E17" s="73"/>
      <c r="F17" s="30"/>
      <c r="G17" s="35"/>
      <c r="H17" s="32"/>
      <c r="I17" s="32"/>
    </row>
    <row r="18" spans="1:9" x14ac:dyDescent="0.25">
      <c r="A18" s="77" t="s">
        <v>51</v>
      </c>
      <c r="B18" s="77"/>
      <c r="C18" s="77"/>
      <c r="D18" s="77"/>
      <c r="E18" s="77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52</v>
      </c>
      <c r="C19" s="30"/>
      <c r="D19" s="32" t="s">
        <v>53</v>
      </c>
      <c r="E19" s="33">
        <v>6</v>
      </c>
      <c r="F19" s="34">
        <v>8000</v>
      </c>
      <c r="G19" s="35">
        <f t="shared" ref="G19:G42" si="1">F19*E19</f>
        <v>48000</v>
      </c>
      <c r="H19" s="32" t="s">
        <v>40</v>
      </c>
      <c r="I19" s="32" t="s">
        <v>41</v>
      </c>
    </row>
    <row r="20" spans="1:9" ht="28.5" customHeight="1" x14ac:dyDescent="0.25">
      <c r="A20" s="33">
        <v>8</v>
      </c>
      <c r="B20" s="30" t="s">
        <v>55</v>
      </c>
      <c r="C20" s="30"/>
      <c r="D20" s="32" t="s">
        <v>56</v>
      </c>
      <c r="E20" s="33">
        <v>1</v>
      </c>
      <c r="F20" s="34">
        <v>8000</v>
      </c>
      <c r="G20" s="35">
        <f t="shared" si="1"/>
        <v>8000</v>
      </c>
      <c r="H20" s="32" t="s">
        <v>40</v>
      </c>
      <c r="I20" s="32" t="s">
        <v>41</v>
      </c>
    </row>
    <row r="21" spans="1:9" x14ac:dyDescent="0.25">
      <c r="A21" s="73" t="s">
        <v>57</v>
      </c>
      <c r="B21" s="73"/>
      <c r="C21" s="73"/>
      <c r="D21" s="73"/>
      <c r="E21" s="73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58</v>
      </c>
      <c r="C22" s="37"/>
      <c r="D22" s="32" t="s">
        <v>54</v>
      </c>
      <c r="E22" s="33">
        <v>10</v>
      </c>
      <c r="F22" s="34">
        <v>60000</v>
      </c>
      <c r="G22" s="35">
        <f t="shared" si="1"/>
        <v>600000</v>
      </c>
      <c r="H22" s="32" t="s">
        <v>40</v>
      </c>
      <c r="I22" s="32" t="s">
        <v>41</v>
      </c>
    </row>
    <row r="23" spans="1:9" ht="34.5" customHeight="1" x14ac:dyDescent="0.25">
      <c r="A23" s="33">
        <v>11</v>
      </c>
      <c r="B23" s="37" t="s">
        <v>60</v>
      </c>
      <c r="C23" s="37"/>
      <c r="D23" s="32" t="s">
        <v>59</v>
      </c>
      <c r="E23" s="33">
        <v>1</v>
      </c>
      <c r="F23" s="34">
        <v>7000</v>
      </c>
      <c r="G23" s="35">
        <f t="shared" si="1"/>
        <v>7000</v>
      </c>
      <c r="H23" s="32" t="s">
        <v>40</v>
      </c>
      <c r="I23" s="32" t="s">
        <v>41</v>
      </c>
    </row>
    <row r="24" spans="1:9" x14ac:dyDescent="0.25">
      <c r="A24" s="73" t="s">
        <v>61</v>
      </c>
      <c r="B24" s="73"/>
      <c r="C24" s="73"/>
      <c r="D24" s="73"/>
      <c r="E24" s="73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62</v>
      </c>
      <c r="C25" s="30"/>
      <c r="D25" s="32" t="s">
        <v>63</v>
      </c>
      <c r="E25" s="33">
        <v>1</v>
      </c>
      <c r="F25" s="34">
        <v>200000</v>
      </c>
      <c r="G25" s="35">
        <f t="shared" si="1"/>
        <v>200000</v>
      </c>
      <c r="H25" s="32" t="s">
        <v>40</v>
      </c>
      <c r="I25" s="32" t="s">
        <v>41</v>
      </c>
    </row>
    <row r="26" spans="1:9" ht="27" customHeight="1" x14ac:dyDescent="0.25">
      <c r="A26" s="33">
        <v>13</v>
      </c>
      <c r="B26" s="30" t="s">
        <v>64</v>
      </c>
      <c r="C26" s="30"/>
      <c r="D26" s="32" t="s">
        <v>65</v>
      </c>
      <c r="E26" s="33">
        <v>1</v>
      </c>
      <c r="F26" s="34">
        <v>350000</v>
      </c>
      <c r="G26" s="35">
        <f t="shared" si="1"/>
        <v>350000</v>
      </c>
      <c r="H26" s="32" t="s">
        <v>40</v>
      </c>
      <c r="I26" s="32" t="s">
        <v>41</v>
      </c>
    </row>
    <row r="27" spans="1:9" x14ac:dyDescent="0.25">
      <c r="A27" s="73" t="s">
        <v>66</v>
      </c>
      <c r="B27" s="73"/>
      <c r="C27" s="73"/>
      <c r="D27" s="73"/>
      <c r="E27" s="73"/>
      <c r="F27" s="30"/>
      <c r="G27" s="35"/>
      <c r="H27" s="32"/>
      <c r="I27" s="32"/>
    </row>
    <row r="28" spans="1:9" x14ac:dyDescent="0.25">
      <c r="A28" s="73" t="s">
        <v>67</v>
      </c>
      <c r="B28" s="73"/>
      <c r="C28" s="73"/>
      <c r="D28" s="73"/>
      <c r="E28" s="73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68</v>
      </c>
      <c r="C29" s="37"/>
      <c r="D29" s="32" t="s">
        <v>39</v>
      </c>
      <c r="E29" s="33">
        <v>2</v>
      </c>
      <c r="F29" s="34">
        <v>10978</v>
      </c>
      <c r="G29" s="35">
        <f t="shared" si="1"/>
        <v>21956</v>
      </c>
      <c r="H29" s="32" t="s">
        <v>40</v>
      </c>
      <c r="I29" s="32" t="s">
        <v>41</v>
      </c>
    </row>
    <row r="30" spans="1:9" ht="48" customHeight="1" x14ac:dyDescent="0.25">
      <c r="A30" s="33">
        <v>15</v>
      </c>
      <c r="B30" s="37" t="s">
        <v>69</v>
      </c>
      <c r="C30" s="37"/>
      <c r="D30" s="32" t="s">
        <v>39</v>
      </c>
      <c r="E30" s="33">
        <v>2</v>
      </c>
      <c r="F30" s="34">
        <v>11175</v>
      </c>
      <c r="G30" s="35">
        <f t="shared" si="1"/>
        <v>22350</v>
      </c>
      <c r="H30" s="32" t="s">
        <v>40</v>
      </c>
      <c r="I30" s="32" t="s">
        <v>41</v>
      </c>
    </row>
    <row r="31" spans="1:9" x14ac:dyDescent="0.25">
      <c r="A31" s="73" t="s">
        <v>70</v>
      </c>
      <c r="B31" s="73"/>
      <c r="C31" s="73"/>
      <c r="D31" s="73"/>
      <c r="E31" s="73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71</v>
      </c>
      <c r="C32" s="37"/>
      <c r="D32" s="32" t="s">
        <v>39</v>
      </c>
      <c r="E32" s="33">
        <v>1</v>
      </c>
      <c r="F32" s="34">
        <v>9223</v>
      </c>
      <c r="G32" s="35">
        <f t="shared" si="1"/>
        <v>9223</v>
      </c>
      <c r="H32" s="32" t="s">
        <v>40</v>
      </c>
      <c r="I32" s="32" t="s">
        <v>41</v>
      </c>
    </row>
    <row r="33" spans="1:9" ht="51.75" customHeight="1" x14ac:dyDescent="0.25">
      <c r="A33" s="33">
        <v>17</v>
      </c>
      <c r="B33" s="37" t="s">
        <v>72</v>
      </c>
      <c r="C33" s="37"/>
      <c r="D33" s="32" t="s">
        <v>73</v>
      </c>
      <c r="E33" s="33">
        <v>2</v>
      </c>
      <c r="F33" s="34">
        <v>20000</v>
      </c>
      <c r="G33" s="35">
        <f t="shared" si="1"/>
        <v>40000</v>
      </c>
      <c r="H33" s="32" t="s">
        <v>40</v>
      </c>
      <c r="I33" s="32" t="s">
        <v>41</v>
      </c>
    </row>
    <row r="34" spans="1:9" ht="49.5" customHeight="1" x14ac:dyDescent="0.25">
      <c r="A34" s="33">
        <v>18</v>
      </c>
      <c r="B34" s="37" t="s">
        <v>74</v>
      </c>
      <c r="C34" s="37"/>
      <c r="D34" s="32" t="s">
        <v>39</v>
      </c>
      <c r="E34" s="33">
        <v>2</v>
      </c>
      <c r="F34" s="34">
        <v>6761</v>
      </c>
      <c r="G34" s="35">
        <f t="shared" si="1"/>
        <v>13522</v>
      </c>
      <c r="H34" s="32" t="s">
        <v>40</v>
      </c>
      <c r="I34" s="32" t="s">
        <v>41</v>
      </c>
    </row>
    <row r="35" spans="1:9" ht="49.5" customHeight="1" x14ac:dyDescent="0.25">
      <c r="A35" s="33">
        <v>19</v>
      </c>
      <c r="B35" s="37" t="s">
        <v>75</v>
      </c>
      <c r="C35" s="37"/>
      <c r="D35" s="32" t="s">
        <v>39</v>
      </c>
      <c r="E35" s="33">
        <v>1</v>
      </c>
      <c r="F35" s="34">
        <v>11201</v>
      </c>
      <c r="G35" s="35">
        <f t="shared" si="1"/>
        <v>11201</v>
      </c>
      <c r="H35" s="32" t="s">
        <v>40</v>
      </c>
      <c r="I35" s="32" t="s">
        <v>41</v>
      </c>
    </row>
    <row r="36" spans="1:9" ht="47.25" customHeight="1" x14ac:dyDescent="0.25">
      <c r="A36" s="33">
        <v>20</v>
      </c>
      <c r="B36" s="37" t="s">
        <v>76</v>
      </c>
      <c r="C36" s="37"/>
      <c r="D36" s="32" t="s">
        <v>39</v>
      </c>
      <c r="E36" s="33">
        <v>1</v>
      </c>
      <c r="F36" s="34">
        <v>8096</v>
      </c>
      <c r="G36" s="35">
        <f t="shared" si="1"/>
        <v>8096</v>
      </c>
      <c r="H36" s="32" t="s">
        <v>40</v>
      </c>
      <c r="I36" s="32" t="s">
        <v>41</v>
      </c>
    </row>
    <row r="37" spans="1:9" ht="69.75" customHeight="1" x14ac:dyDescent="0.25">
      <c r="A37" s="33">
        <v>21</v>
      </c>
      <c r="B37" s="37" t="s">
        <v>77</v>
      </c>
      <c r="C37" s="37"/>
      <c r="D37" s="32" t="s">
        <v>39</v>
      </c>
      <c r="E37" s="33">
        <v>2</v>
      </c>
      <c r="F37" s="34">
        <v>11142</v>
      </c>
      <c r="G37" s="35">
        <f t="shared" si="1"/>
        <v>22284</v>
      </c>
      <c r="H37" s="32" t="s">
        <v>40</v>
      </c>
      <c r="I37" s="32" t="s">
        <v>41</v>
      </c>
    </row>
    <row r="38" spans="1:9" x14ac:dyDescent="0.25">
      <c r="A38" s="73" t="s">
        <v>78</v>
      </c>
      <c r="B38" s="73"/>
      <c r="C38" s="73"/>
      <c r="D38" s="73"/>
      <c r="E38" s="73"/>
      <c r="F38" s="30"/>
      <c r="G38" s="35"/>
      <c r="H38" s="32"/>
      <c r="I38" s="32"/>
    </row>
    <row r="39" spans="1:9" x14ac:dyDescent="0.25">
      <c r="A39" s="73" t="s">
        <v>79</v>
      </c>
      <c r="B39" s="73"/>
      <c r="C39" s="73"/>
      <c r="D39" s="73"/>
      <c r="E39" s="73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90</v>
      </c>
      <c r="C40" s="30"/>
      <c r="D40" s="32" t="s">
        <v>80</v>
      </c>
      <c r="E40" s="33">
        <v>1</v>
      </c>
      <c r="F40" s="34">
        <v>15000</v>
      </c>
      <c r="G40" s="35">
        <f t="shared" si="1"/>
        <v>15000</v>
      </c>
      <c r="H40" s="32" t="s">
        <v>40</v>
      </c>
      <c r="I40" s="32" t="s">
        <v>41</v>
      </c>
    </row>
    <row r="41" spans="1:9" x14ac:dyDescent="0.25">
      <c r="A41" s="73" t="s">
        <v>81</v>
      </c>
      <c r="B41" s="73"/>
      <c r="C41" s="73"/>
      <c r="D41" s="73"/>
      <c r="E41" s="73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82</v>
      </c>
      <c r="C42" s="30"/>
      <c r="D42" s="32" t="s">
        <v>39</v>
      </c>
      <c r="E42" s="33">
        <v>1</v>
      </c>
      <c r="F42" s="34">
        <v>303000</v>
      </c>
      <c r="G42" s="35">
        <f t="shared" si="1"/>
        <v>303000</v>
      </c>
      <c r="H42" s="32" t="s">
        <v>40</v>
      </c>
      <c r="I42" s="32" t="s">
        <v>41</v>
      </c>
    </row>
    <row r="43" spans="1:9" s="39" customFormat="1" ht="32.25" customHeight="1" x14ac:dyDescent="0.25">
      <c r="A43" s="33">
        <v>24</v>
      </c>
      <c r="B43" s="30" t="s">
        <v>83</v>
      </c>
      <c r="C43" s="30"/>
      <c r="D43" s="32" t="s">
        <v>54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40</v>
      </c>
      <c r="I43" s="32" t="s">
        <v>41</v>
      </c>
    </row>
    <row r="44" spans="1:9" ht="12.75" customHeight="1" x14ac:dyDescent="0.25">
      <c r="A44" s="75" t="s">
        <v>84</v>
      </c>
      <c r="B44" s="75"/>
      <c r="C44" s="75"/>
      <c r="D44" s="75"/>
      <c r="E44" s="75"/>
      <c r="F44" s="75"/>
      <c r="G44" s="75"/>
      <c r="H44" s="75"/>
      <c r="I44" s="75"/>
    </row>
    <row r="45" spans="1:9" ht="60.75" customHeight="1" x14ac:dyDescent="0.25">
      <c r="A45" s="28">
        <v>25</v>
      </c>
      <c r="B45" s="37" t="s">
        <v>85</v>
      </c>
      <c r="C45" s="38"/>
      <c r="D45" s="32" t="s">
        <v>54</v>
      </c>
      <c r="E45" s="33">
        <v>1</v>
      </c>
      <c r="F45" s="34">
        <v>20000</v>
      </c>
      <c r="G45" s="35">
        <f t="shared" si="2"/>
        <v>20000</v>
      </c>
      <c r="H45" s="32" t="s">
        <v>40</v>
      </c>
      <c r="I45" s="32" t="s">
        <v>41</v>
      </c>
    </row>
    <row r="46" spans="1:9" ht="32.25" customHeight="1" x14ac:dyDescent="0.25">
      <c r="A46" s="28">
        <v>26</v>
      </c>
      <c r="B46" s="37" t="s">
        <v>86</v>
      </c>
      <c r="C46" s="38"/>
      <c r="D46" s="32" t="s">
        <v>59</v>
      </c>
      <c r="E46" s="33">
        <v>15</v>
      </c>
      <c r="F46" s="34">
        <v>35000</v>
      </c>
      <c r="G46" s="35">
        <f t="shared" si="2"/>
        <v>525000</v>
      </c>
      <c r="H46" s="32" t="s">
        <v>40</v>
      </c>
      <c r="I46" s="32" t="s">
        <v>41</v>
      </c>
    </row>
    <row r="47" spans="1:9" ht="32.25" customHeight="1" x14ac:dyDescent="0.25">
      <c r="A47" s="28">
        <v>27</v>
      </c>
      <c r="B47" s="37" t="s">
        <v>87</v>
      </c>
      <c r="C47" s="38"/>
      <c r="D47" s="32" t="s">
        <v>59</v>
      </c>
      <c r="E47" s="33">
        <v>2</v>
      </c>
      <c r="F47" s="34">
        <v>25000</v>
      </c>
      <c r="G47" s="35">
        <f t="shared" si="2"/>
        <v>50000</v>
      </c>
      <c r="H47" s="32" t="s">
        <v>40</v>
      </c>
      <c r="I47" s="32" t="s">
        <v>41</v>
      </c>
    </row>
    <row r="48" spans="1:9" x14ac:dyDescent="0.25">
      <c r="A48" s="76" t="s">
        <v>91</v>
      </c>
      <c r="B48" s="76"/>
      <c r="C48" s="76"/>
      <c r="D48" s="76"/>
      <c r="E48" s="76"/>
      <c r="F48" s="76"/>
      <c r="G48" s="76"/>
      <c r="H48" s="76"/>
      <c r="I48" s="76"/>
    </row>
    <row r="49" spans="1:9" s="46" customFormat="1" ht="63.75" x14ac:dyDescent="0.2">
      <c r="A49" s="49">
        <v>28</v>
      </c>
      <c r="B49" s="37" t="s">
        <v>99</v>
      </c>
      <c r="C49" s="45" t="s">
        <v>108</v>
      </c>
      <c r="D49" s="32" t="s">
        <v>92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40</v>
      </c>
      <c r="I49" s="32" t="s">
        <v>41</v>
      </c>
    </row>
    <row r="50" spans="1:9" ht="51.75" x14ac:dyDescent="0.25">
      <c r="A50" s="49">
        <v>29</v>
      </c>
      <c r="B50" s="37" t="s">
        <v>98</v>
      </c>
      <c r="C50" s="45" t="s">
        <v>105</v>
      </c>
      <c r="D50" s="32" t="s">
        <v>92</v>
      </c>
      <c r="E50" s="33">
        <v>10</v>
      </c>
      <c r="F50" s="51">
        <v>6000</v>
      </c>
      <c r="G50" s="52">
        <f t="shared" si="3"/>
        <v>60000</v>
      </c>
      <c r="H50" s="32" t="s">
        <v>40</v>
      </c>
      <c r="I50" s="32" t="s">
        <v>41</v>
      </c>
    </row>
    <row r="51" spans="1:9" ht="27" customHeight="1" x14ac:dyDescent="0.25">
      <c r="A51" s="49">
        <v>30</v>
      </c>
      <c r="B51" s="37" t="s">
        <v>97</v>
      </c>
      <c r="C51" s="47" t="s">
        <v>102</v>
      </c>
      <c r="D51" s="32" t="s">
        <v>92</v>
      </c>
      <c r="E51" s="33">
        <v>20</v>
      </c>
      <c r="F51" s="52">
        <v>2319.56</v>
      </c>
      <c r="G51" s="52">
        <f>E51*F51</f>
        <v>46391.199999999997</v>
      </c>
      <c r="H51" s="32" t="s">
        <v>40</v>
      </c>
      <c r="I51" s="32" t="s">
        <v>41</v>
      </c>
    </row>
    <row r="52" spans="1:9" ht="38.25" x14ac:dyDescent="0.25">
      <c r="A52" s="49">
        <v>31</v>
      </c>
      <c r="B52" s="37" t="s">
        <v>96</v>
      </c>
      <c r="C52" s="48" t="s">
        <v>103</v>
      </c>
      <c r="D52" s="32" t="s">
        <v>92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40</v>
      </c>
      <c r="I52" s="32" t="s">
        <v>41</v>
      </c>
    </row>
    <row r="53" spans="1:9" ht="32.25" customHeight="1" x14ac:dyDescent="0.25">
      <c r="A53" s="49">
        <v>32</v>
      </c>
      <c r="B53" s="37" t="s">
        <v>100</v>
      </c>
      <c r="C53" s="48" t="s">
        <v>104</v>
      </c>
      <c r="D53" s="32" t="s">
        <v>93</v>
      </c>
      <c r="E53" s="33">
        <v>100</v>
      </c>
      <c r="F53" s="52">
        <v>2746.12</v>
      </c>
      <c r="G53" s="52">
        <f t="shared" si="4"/>
        <v>274612</v>
      </c>
      <c r="H53" s="32" t="s">
        <v>40</v>
      </c>
      <c r="I53" s="32" t="s">
        <v>41</v>
      </c>
    </row>
    <row r="54" spans="1:9" s="40" customFormat="1" x14ac:dyDescent="0.25">
      <c r="A54" s="50"/>
      <c r="B54" s="74" t="s">
        <v>94</v>
      </c>
      <c r="C54" s="74"/>
      <c r="D54" s="74"/>
      <c r="E54" s="74"/>
      <c r="F54" s="74"/>
      <c r="G54" s="74"/>
      <c r="H54" s="74"/>
      <c r="I54" s="41"/>
    </row>
    <row r="55" spans="1:9" ht="34.5" customHeight="1" x14ac:dyDescent="0.25">
      <c r="A55" s="49">
        <v>33</v>
      </c>
      <c r="B55" s="37" t="s">
        <v>101</v>
      </c>
      <c r="C55" s="48" t="s">
        <v>95</v>
      </c>
      <c r="D55" s="32" t="s">
        <v>53</v>
      </c>
      <c r="E55" s="33">
        <v>250</v>
      </c>
      <c r="F55" s="52">
        <v>27.4</v>
      </c>
      <c r="G55" s="52">
        <f>E55*F55</f>
        <v>6850</v>
      </c>
      <c r="H55" s="32" t="s">
        <v>40</v>
      </c>
      <c r="I55" s="32" t="s">
        <v>41</v>
      </c>
    </row>
    <row r="56" spans="1:9" x14ac:dyDescent="0.25">
      <c r="A56" s="70" t="s">
        <v>148</v>
      </c>
      <c r="B56" s="71"/>
      <c r="C56" s="72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141</v>
      </c>
      <c r="C58" s="55"/>
      <c r="D58" s="55" t="s">
        <v>140</v>
      </c>
    </row>
    <row r="59" spans="1:9" ht="21" customHeight="1" x14ac:dyDescent="0.25">
      <c r="B59" s="54" t="s">
        <v>142</v>
      </c>
      <c r="C59" s="55"/>
      <c r="D59" s="55" t="s">
        <v>143</v>
      </c>
    </row>
    <row r="60" spans="1:9" ht="20.25" hidden="1" customHeight="1" x14ac:dyDescent="0.25">
      <c r="B60" s="54" t="s">
        <v>10</v>
      </c>
      <c r="C60" s="55"/>
      <c r="D60" s="56" t="s">
        <v>11</v>
      </c>
    </row>
    <row r="61" spans="1:9" ht="31.5" x14ac:dyDescent="0.25">
      <c r="B61" s="54" t="s">
        <v>144</v>
      </c>
      <c r="C61" s="55"/>
      <c r="D61" s="55" t="s">
        <v>145</v>
      </c>
    </row>
    <row r="62" spans="1:9" ht="31.5" x14ac:dyDescent="0.25">
      <c r="B62" s="54" t="s">
        <v>146</v>
      </c>
      <c r="C62" s="57"/>
      <c r="D62" s="54" t="s">
        <v>147</v>
      </c>
    </row>
  </sheetData>
  <mergeCells count="20"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  <mergeCell ref="A8:I8"/>
    <mergeCell ref="A13:I13"/>
    <mergeCell ref="A14:I14"/>
    <mergeCell ref="F1:I3"/>
    <mergeCell ref="H4:I4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Портал</vt:lpstr>
      <vt:lpstr>375</vt:lpstr>
      <vt:lpstr>'375'!Область_печати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2023-07-20T02:21:25Z</dcterms:modified>
</cp:coreProperties>
</file>